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alina BVC\Desktop\Documents\BUGET 2025\"/>
    </mc:Choice>
  </mc:AlternateContent>
  <xr:revisionPtr revIDLastSave="0" documentId="13_ncr:1_{61BEBA74-C342-4E1D-91A7-9DC5E1FF28EA}" xr6:coauthVersionLast="47" xr6:coauthVersionMax="47" xr10:uidLastSave="{00000000-0000-0000-0000-000000000000}"/>
  <bookViews>
    <workbookView xWindow="285" yWindow="150" windowWidth="28185" windowHeight="15300" tabRatio="472" xr2:uid="{00000000-000D-0000-FFFF-FFFF00000000}"/>
  </bookViews>
  <sheets>
    <sheet name="BVC 2025" sheetId="1" r:id="rId1"/>
  </sheets>
  <definedNames>
    <definedName name="_xlnm.Print_Titles" localSheetId="0">'BVC 2025'!$12:$14</definedName>
  </definedNames>
  <calcPr calcId="191029"/>
</workbook>
</file>

<file path=xl/calcChain.xml><?xml version="1.0" encoding="utf-8"?>
<calcChain xmlns="http://schemas.openxmlformats.org/spreadsheetml/2006/main">
  <c r="I143" i="1" l="1"/>
  <c r="I77" i="1" l="1"/>
  <c r="I51" i="1"/>
  <c r="I49" i="1" l="1"/>
  <c r="I129" i="1" l="1"/>
  <c r="I127" i="1"/>
  <c r="I59" i="1" l="1"/>
  <c r="I57" i="1"/>
  <c r="I121" i="1" l="1"/>
  <c r="I53" i="1" l="1"/>
  <c r="I47" i="1"/>
  <c r="I45" i="1"/>
  <c r="I43" i="1"/>
  <c r="I133" i="1"/>
  <c r="I147" i="1"/>
  <c r="I145" i="1"/>
  <c r="I41" i="1"/>
  <c r="I91" i="1"/>
  <c r="I85" i="1"/>
  <c r="I81" i="1"/>
  <c r="I113" i="1"/>
  <c r="I101" i="1"/>
  <c r="I111" i="1"/>
  <c r="I103" i="1"/>
  <c r="I97" i="1"/>
  <c r="I95" i="1"/>
  <c r="I79" i="1" l="1"/>
  <c r="I75" i="1"/>
  <c r="I71" i="1"/>
  <c r="I69" i="1"/>
  <c r="I28" i="1"/>
  <c r="I25" i="1" l="1"/>
  <c r="I83" i="1" l="1"/>
  <c r="I56" i="1"/>
  <c r="I40" i="1" l="1"/>
  <c r="I132" i="1"/>
  <c r="I126" i="1"/>
  <c r="I124" i="1" s="1"/>
  <c r="I125" i="1"/>
  <c r="I123" i="1" s="1"/>
  <c r="I31" i="1"/>
  <c r="I30" i="1" s="1"/>
  <c r="I63" i="1" l="1"/>
  <c r="I93" i="1" l="1"/>
  <c r="I94" i="1"/>
  <c r="I68" i="1" l="1"/>
  <c r="I141" i="1"/>
  <c r="I106" i="1" l="1"/>
  <c r="I105" i="1" s="1"/>
  <c r="I67" i="1" l="1"/>
  <c r="I139" i="1" l="1"/>
  <c r="I137" i="1" s="1"/>
  <c r="I135" i="1" s="1"/>
  <c r="I140" i="1"/>
  <c r="I138" i="1" l="1"/>
  <c r="I136" i="1" s="1"/>
  <c r="I117" i="1"/>
  <c r="I115" i="1" s="1"/>
  <c r="I118" i="1"/>
  <c r="I116" i="1" s="1"/>
  <c r="I55" i="1"/>
  <c r="I88" i="1"/>
  <c r="I66" i="1" s="1"/>
  <c r="I87" i="1"/>
  <c r="I65" i="1" s="1"/>
  <c r="I131" i="1"/>
  <c r="I20" i="1" l="1"/>
  <c r="I19" i="1" s="1"/>
  <c r="I22" i="1"/>
  <c r="I24" i="1"/>
  <c r="I18" i="1" l="1"/>
  <c r="I39" i="1"/>
  <c r="I17" i="1" l="1"/>
  <c r="I16" i="1" s="1"/>
  <c r="I15" i="1" s="1"/>
  <c r="I150" i="1" l="1"/>
  <c r="I62" i="1"/>
  <c r="I61" i="1" s="1"/>
  <c r="I38" i="1" l="1"/>
  <c r="I36" i="1" l="1"/>
  <c r="I34" i="1" s="1"/>
  <c r="I37" i="1"/>
  <c r="I151" i="1" l="1"/>
  <c r="I35" i="1"/>
  <c r="I33" i="1" s="1"/>
</calcChain>
</file>

<file path=xl/sharedStrings.xml><?xml version="1.0" encoding="utf-8"?>
<sst xmlns="http://schemas.openxmlformats.org/spreadsheetml/2006/main" count="260" uniqueCount="118">
  <si>
    <t xml:space="preserve">Denumirea indicatorilor </t>
  </si>
  <si>
    <t>Furnituri de birou</t>
  </si>
  <si>
    <t>Bunuri de natura obiectelor de inventar</t>
  </si>
  <si>
    <t>Alte obiecte de inventar</t>
  </si>
  <si>
    <t>Alte cheltuieli</t>
  </si>
  <si>
    <t>Chirii</t>
  </si>
  <si>
    <t>TITLUL I CHELTUIELI DE PERSONAL</t>
  </si>
  <si>
    <t>Ajutoare sociale</t>
  </si>
  <si>
    <t>CHELTUIELI  TOTAL</t>
  </si>
  <si>
    <t>Alte venituri din dobanzi</t>
  </si>
  <si>
    <t>VENITURI DIN DOBANZI</t>
  </si>
  <si>
    <t>Articol</t>
  </si>
  <si>
    <t>Alineat</t>
  </si>
  <si>
    <t>REZULTAT FINANCIAR</t>
  </si>
  <si>
    <t>VENITURI TOTALE</t>
  </si>
  <si>
    <t>CHELTUIELI TOTALE</t>
  </si>
  <si>
    <t xml:space="preserve">       a) Excedent</t>
  </si>
  <si>
    <t xml:space="preserve">       b) Deficit</t>
  </si>
  <si>
    <t>mii lei</t>
  </si>
  <si>
    <t>REZULTAT FINANCIAR ECHILIBRU BUGETAR</t>
  </si>
  <si>
    <t>Alte venituri din prestari de servicii si alte activitati</t>
  </si>
  <si>
    <t>Venituri din proprietate</t>
  </si>
  <si>
    <t>Alte venituri din concesiuni şi închirieri de către instituţiile publice</t>
  </si>
  <si>
    <t>O1</t>
  </si>
  <si>
    <t>Ajutoare sociale în numerar</t>
  </si>
  <si>
    <t>Active fixe</t>
  </si>
  <si>
    <t>Capitol</t>
  </si>
  <si>
    <t>Grupa/Titlu</t>
  </si>
  <si>
    <t>I. VENITURI PROPRII -TOTAL VENITURI</t>
  </si>
  <si>
    <t>I. Venituri curente</t>
  </si>
  <si>
    <t>C. VENITURI NEFISCALE</t>
  </si>
  <si>
    <t>C1. VENITURI DIN PROPRIETATE</t>
  </si>
  <si>
    <t>O5</t>
  </si>
  <si>
    <t>O3</t>
  </si>
  <si>
    <t>C2. VANZARI DE BUNURI SI SERVICII</t>
  </si>
  <si>
    <t>O8</t>
  </si>
  <si>
    <t>O2</t>
  </si>
  <si>
    <t>O4</t>
  </si>
  <si>
    <t>O6</t>
  </si>
  <si>
    <t>O9</t>
  </si>
  <si>
    <t>O7</t>
  </si>
  <si>
    <t>Vouchere de vacanță</t>
  </si>
  <si>
    <t>Contribuție asiguratorie pentru muncă (2,25%)</t>
  </si>
  <si>
    <t>TITLUL XI  ALTE CHELTUIELI</t>
  </si>
  <si>
    <t>Sume aferente persoanelor cu handicap neîncadrate</t>
  </si>
  <si>
    <t>I</t>
  </si>
  <si>
    <t>II</t>
  </si>
  <si>
    <t>I. Credite de angajament</t>
  </si>
  <si>
    <t>II. Credite bugetare</t>
  </si>
  <si>
    <t>Subca- pitol</t>
  </si>
  <si>
    <t>Para-graf</t>
  </si>
  <si>
    <t>Drepturi de delegare</t>
  </si>
  <si>
    <t>Indemnizații de hrană</t>
  </si>
  <si>
    <t>Uniforme și echipament obligatoriu</t>
  </si>
  <si>
    <t>Fondul conducătorului instituției publice</t>
  </si>
  <si>
    <t>Alte sporuri</t>
  </si>
  <si>
    <t>TITLUL XII  ACTIVE NEFINANCIARE (71.01+71.02)</t>
  </si>
  <si>
    <t>CHELTUIELI DE CAPITAL (70=71+72+75)</t>
  </si>
  <si>
    <t>Tichete de creșă și tichete sociale pentru grădiniță</t>
  </si>
  <si>
    <t>3) În castigul mediu brut lunar de la punctul 2) nu sunt cuprinse urmatoarele:</t>
  </si>
  <si>
    <t>Materiale pentru curațenie</t>
  </si>
  <si>
    <t>Materiale și prestări servicii cu caracter funcțional</t>
  </si>
  <si>
    <t>Alte bunuri și servicii pentru întreținere și funcționare</t>
  </si>
  <si>
    <t>Uniforme și echipament</t>
  </si>
  <si>
    <t>Deplasări în străinatate</t>
  </si>
  <si>
    <t>Protecția muncii</t>
  </si>
  <si>
    <t>Cărți, publicații și materiale documentare</t>
  </si>
  <si>
    <t>Protocol și reprezentare</t>
  </si>
  <si>
    <t xml:space="preserve">Alte cheltuieli cu bunuri și servicii </t>
  </si>
  <si>
    <t xml:space="preserve">Mașini,echipamente și mijloace de transport </t>
  </si>
  <si>
    <t>Mobilier,aparatură birotica și alte active corporale</t>
  </si>
  <si>
    <t>Reparații curente</t>
  </si>
  <si>
    <t>Apă, canal și salubritate</t>
  </si>
  <si>
    <t>Alte drepturi salariale în bani</t>
  </si>
  <si>
    <t>Indemnizații plătite unor persoane din afara unității</t>
  </si>
  <si>
    <t>Cheltuieli salariale în bani</t>
  </si>
  <si>
    <t>Pregătire profesională</t>
  </si>
  <si>
    <t>Bunuri și servicii</t>
  </si>
  <si>
    <t xml:space="preserve"> TITLUL II BUNURI ȘI SERVICII</t>
  </si>
  <si>
    <t>Contribuții</t>
  </si>
  <si>
    <t>Cheltuieli salariale în natura</t>
  </si>
  <si>
    <t>Salarii de bază</t>
  </si>
  <si>
    <t>Venituri din prestări servicii</t>
  </si>
  <si>
    <t>Venituri din concesiuni și închirieri</t>
  </si>
  <si>
    <t>Venituri din prestări servicii și alte activități</t>
  </si>
  <si>
    <t>Încălzit, iluminat și forță motrică</t>
  </si>
  <si>
    <t>Carburanți și lubrifianți</t>
  </si>
  <si>
    <t>TITLUL IX ASISTENȚA SOCIALĂ</t>
  </si>
  <si>
    <t>Deplasări interne, detașări, transferări</t>
  </si>
  <si>
    <t>Sporuri pentru condiții de muncă</t>
  </si>
  <si>
    <t>Poștă, telecomunicații, radio, tv, internet</t>
  </si>
  <si>
    <t>Deplasări, detașări, transferări</t>
  </si>
  <si>
    <t>Alte active fixe (inclusiv reparații capitale)</t>
  </si>
  <si>
    <t>Construcții</t>
  </si>
  <si>
    <t xml:space="preserve">ȘI INFRASTRUCTURII  </t>
  </si>
  <si>
    <t>MINISTERUL TRANSPORTURILOR</t>
  </si>
  <si>
    <t>AUTORITATEA RUTIERĂ ROMÂNĂ - A.R.R.</t>
  </si>
  <si>
    <t xml:space="preserve">Sume primite de la UE în contul plăților efectuate </t>
  </si>
  <si>
    <t>Mecanismul pentru interconectarea Europei (CEF)</t>
  </si>
  <si>
    <t>TITLUL X PROIECTE CU FINANȚARE DIN FONDURI EXTERNE NERAMBURSABILE AF. CADRULUI FINANCIAR 2014-2020</t>
  </si>
  <si>
    <t>01</t>
  </si>
  <si>
    <t>Finanțare națională</t>
  </si>
  <si>
    <t>02</t>
  </si>
  <si>
    <t>Finanțare externă nerambursabilă</t>
  </si>
  <si>
    <t>CHELTUIELI CURENTE(01=10+20+57+58+59)</t>
  </si>
  <si>
    <t>III. Operațiuni financiare</t>
  </si>
  <si>
    <t>V. Sume primite de la UE în anul curent în contul plăților efectuate și prefinanțării aferente cadrului financiar 2014-2020</t>
  </si>
  <si>
    <t>Sume utilizate din excedentul anilor precedenți pentru efectuarea de cheltuieli (inclusiv sume primite de la UE, neutilizate)</t>
  </si>
  <si>
    <t>Program 2025</t>
  </si>
  <si>
    <t xml:space="preserve"> - indemnizațiile membrilor Consiliului de Conducere și Comisiei de Audit de Siguranță Rutieră: 1.250 mii lei</t>
  </si>
  <si>
    <t xml:space="preserve"> - drepturile salariale aferente litigiilor de muncă conform hotărârilor judecătorești și litigii în derulare: 20 mii lei</t>
  </si>
  <si>
    <t xml:space="preserve"> - remunerarea comisiilor de concurs pentru posturile vacante: 41 mii lei</t>
  </si>
  <si>
    <t xml:space="preserve"> - remunerarea comisiilor de examinare teoretica: 10.224 mii lei</t>
  </si>
  <si>
    <t xml:space="preserve">1) Nr.  de personal (fără Directorul General): 508 persoane </t>
  </si>
  <si>
    <t xml:space="preserve"> - drepturi de delegare: 747 mii lei</t>
  </si>
  <si>
    <t xml:space="preserve"> - suma destinată plății conducatorului unității: 161.184 lei</t>
  </si>
  <si>
    <t>2) Câștigul mediu brut lunar : 8.332 lei/salariat</t>
  </si>
  <si>
    <t>BUGET DE VENITURI ȘI CHELTUIELI  PE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</si>
</sst>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\ [$lei-418]"/>
    <numFmt numFmtId="166" formatCode="00000"/>
  </numFmts>
  <fonts count="17" x14ac:knownFonts="1">
    <font>
      <sz val="10"/>
      <name val="Arial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61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2"/>
      <color rgb="FF9C0006"/>
      <name val="Times New Roman"/>
      <family val="1"/>
    </font>
    <font>
      <b/>
      <sz val="12"/>
      <color indexed="8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4" fillId="4" borderId="0" applyNumberFormat="0" applyBorder="0" applyAlignment="0" applyProtection="0"/>
  </cellStyleXfs>
  <cellXfs count="171">
    <xf numFmtId="0" fontId="0" fillId="0" borderId="0" xfId="0"/>
    <xf numFmtId="0" fontId="3" fillId="0" borderId="0" xfId="0" applyFont="1"/>
    <xf numFmtId="164" fontId="4" fillId="0" borderId="0" xfId="1" applyNumberFormat="1" applyFont="1" applyFill="1"/>
    <xf numFmtId="0" fontId="4" fillId="0" borderId="0" xfId="0" applyFont="1"/>
    <xf numFmtId="43" fontId="4" fillId="0" borderId="0" xfId="1" applyFont="1" applyBorder="1" applyAlignment="1">
      <alignment horizontal="right" vertical="top" wrapText="1"/>
    </xf>
    <xf numFmtId="166" fontId="4" fillId="0" borderId="9" xfId="0" applyNumberFormat="1" applyFont="1" applyBorder="1"/>
    <xf numFmtId="0" fontId="4" fillId="0" borderId="19" xfId="0" applyFont="1" applyBorder="1"/>
    <xf numFmtId="166" fontId="4" fillId="0" borderId="1" xfId="0" applyNumberFormat="1" applyFont="1" applyBorder="1"/>
    <xf numFmtId="0" fontId="4" fillId="0" borderId="18" xfId="0" applyFont="1" applyBorder="1"/>
    <xf numFmtId="0" fontId="4" fillId="0" borderId="2" xfId="0" applyFont="1" applyBorder="1"/>
    <xf numFmtId="0" fontId="4" fillId="0" borderId="1" xfId="0" applyFont="1" applyBorder="1"/>
    <xf numFmtId="166" fontId="3" fillId="0" borderId="1" xfId="0" applyNumberFormat="1" applyFont="1" applyBorder="1"/>
    <xf numFmtId="0" fontId="3" fillId="0" borderId="18" xfId="0" applyFont="1" applyBorder="1"/>
    <xf numFmtId="0" fontId="5" fillId="0" borderId="0" xfId="0" applyFont="1"/>
    <xf numFmtId="0" fontId="6" fillId="0" borderId="0" xfId="0" applyFont="1"/>
    <xf numFmtId="43" fontId="3" fillId="0" borderId="14" xfId="1" applyFont="1" applyFill="1" applyBorder="1"/>
    <xf numFmtId="43" fontId="3" fillId="0" borderId="0" xfId="1" applyFont="1" applyFill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20" xfId="0" applyFont="1" applyBorder="1"/>
    <xf numFmtId="0" fontId="8" fillId="0" borderId="0" xfId="0" applyFont="1"/>
    <xf numFmtId="0" fontId="4" fillId="0" borderId="21" xfId="0" applyFont="1" applyBorder="1"/>
    <xf numFmtId="43" fontId="4" fillId="0" borderId="0" xfId="1" applyFont="1" applyFill="1" applyBorder="1"/>
    <xf numFmtId="164" fontId="3" fillId="0" borderId="0" xfId="1" applyNumberFormat="1" applyFont="1" applyFill="1" applyBorder="1"/>
    <xf numFmtId="0" fontId="4" fillId="2" borderId="0" xfId="0" applyFont="1" applyFill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/>
    <xf numFmtId="9" fontId="4" fillId="0" borderId="0" xfId="0" applyNumberFormat="1" applyFont="1" applyAlignment="1">
      <alignment horizontal="center"/>
    </xf>
    <xf numFmtId="43" fontId="4" fillId="0" borderId="0" xfId="1" applyFont="1" applyFill="1"/>
    <xf numFmtId="164" fontId="3" fillId="0" borderId="0" xfId="1" applyNumberFormat="1" applyFont="1" applyFill="1" applyAlignment="1">
      <alignment horizontal="center"/>
    </xf>
    <xf numFmtId="43" fontId="4" fillId="0" borderId="14" xfId="1" applyFont="1" applyFill="1" applyBorder="1"/>
    <xf numFmtId="164" fontId="4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22" xfId="0" applyFont="1" applyBorder="1"/>
    <xf numFmtId="0" fontId="4" fillId="0" borderId="11" xfId="0" applyFont="1" applyBorder="1"/>
    <xf numFmtId="43" fontId="4" fillId="0" borderId="2" xfId="1" applyFont="1" applyFill="1" applyBorder="1" applyAlignment="1">
      <alignment horizontal="center"/>
    </xf>
    <xf numFmtId="0" fontId="3" fillId="0" borderId="22" xfId="0" applyFont="1" applyBorder="1"/>
    <xf numFmtId="43" fontId="4" fillId="0" borderId="2" xfId="0" applyNumberFormat="1" applyFont="1" applyBorder="1" applyAlignment="1">
      <alignment horizontal="center"/>
    </xf>
    <xf numFmtId="0" fontId="3" fillId="0" borderId="27" xfId="0" applyFont="1" applyBorder="1"/>
    <xf numFmtId="43" fontId="3" fillId="0" borderId="16" xfId="1" applyFont="1" applyBorder="1" applyAlignment="1">
      <alignment horizontal="right" vertical="top" wrapText="1"/>
    </xf>
    <xf numFmtId="43" fontId="3" fillId="0" borderId="14" xfId="1" applyFont="1" applyBorder="1" applyAlignment="1">
      <alignment horizontal="right" vertical="top" wrapText="1"/>
    </xf>
    <xf numFmtId="9" fontId="4" fillId="0" borderId="0" xfId="0" applyNumberFormat="1" applyFont="1"/>
    <xf numFmtId="0" fontId="4" fillId="0" borderId="13" xfId="0" applyFont="1" applyBorder="1"/>
    <xf numFmtId="0" fontId="4" fillId="0" borderId="3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43" fontId="3" fillId="0" borderId="0" xfId="1" applyFont="1" applyFill="1"/>
    <xf numFmtId="43" fontId="4" fillId="0" borderId="0" xfId="1" applyFont="1" applyFill="1" applyBorder="1" applyAlignment="1"/>
    <xf numFmtId="43" fontId="4" fillId="2" borderId="14" xfId="1" applyFont="1" applyFill="1" applyBorder="1" applyAlignment="1">
      <alignment horizontal="right"/>
    </xf>
    <xf numFmtId="0" fontId="4" fillId="2" borderId="22" xfId="0" applyFont="1" applyFill="1" applyBorder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164" fontId="3" fillId="0" borderId="0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 wrapText="1"/>
    </xf>
    <xf numFmtId="43" fontId="3" fillId="0" borderId="0" xfId="3" quotePrefix="1" applyNumberFormat="1" applyFont="1" applyFill="1" applyBorder="1"/>
    <xf numFmtId="43" fontId="4" fillId="0" borderId="0" xfId="3" applyNumberFormat="1" applyFont="1" applyFill="1" applyBorder="1"/>
    <xf numFmtId="43" fontId="3" fillId="0" borderId="0" xfId="3" applyNumberFormat="1" applyFont="1" applyFill="1" applyBorder="1"/>
    <xf numFmtId="43" fontId="4" fillId="0" borderId="0" xfId="1" applyFont="1" applyFill="1" applyBorder="1" applyAlignment="1">
      <alignment wrapText="1"/>
    </xf>
    <xf numFmtId="49" fontId="4" fillId="0" borderId="0" xfId="0" applyNumberFormat="1" applyFont="1"/>
    <xf numFmtId="49" fontId="4" fillId="2" borderId="0" xfId="0" applyNumberFormat="1" applyFont="1" applyFill="1"/>
    <xf numFmtId="165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center" wrapText="1"/>
    </xf>
    <xf numFmtId="43" fontId="3" fillId="2" borderId="14" xfId="1" applyFont="1" applyFill="1" applyBorder="1" applyAlignment="1">
      <alignment horizontal="right" vertical="top" wrapText="1"/>
    </xf>
    <xf numFmtId="43" fontId="4" fillId="2" borderId="14" xfId="1" applyFont="1" applyFill="1" applyBorder="1" applyAlignment="1">
      <alignment horizontal="right" vertical="top" wrapText="1"/>
    </xf>
    <xf numFmtId="43" fontId="3" fillId="2" borderId="14" xfId="1" applyFont="1" applyFill="1" applyBorder="1"/>
    <xf numFmtId="2" fontId="4" fillId="2" borderId="14" xfId="1" applyNumberFormat="1" applyFont="1" applyFill="1" applyBorder="1" applyAlignment="1">
      <alignment horizontal="right"/>
    </xf>
    <xf numFmtId="43" fontId="15" fillId="0" borderId="0" xfId="1" applyFont="1" applyFill="1" applyBorder="1"/>
    <xf numFmtId="43" fontId="3" fillId="2" borderId="14" xfId="1" applyFont="1" applyFill="1" applyBorder="1" applyAlignment="1">
      <alignment horizontal="right"/>
    </xf>
    <xf numFmtId="43" fontId="4" fillId="2" borderId="17" xfId="1" applyFont="1" applyFill="1" applyBorder="1" applyAlignment="1">
      <alignment horizontal="right"/>
    </xf>
    <xf numFmtId="43" fontId="3" fillId="2" borderId="14" xfId="1" applyFont="1" applyFill="1" applyBorder="1" applyAlignment="1">
      <alignment horizontal="center"/>
    </xf>
    <xf numFmtId="43" fontId="3" fillId="2" borderId="14" xfId="0" applyNumberFormat="1" applyFont="1" applyFill="1" applyBorder="1"/>
    <xf numFmtId="0" fontId="4" fillId="2" borderId="1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43" fontId="4" fillId="2" borderId="14" xfId="1" applyFont="1" applyFill="1" applyBorder="1" applyAlignment="1">
      <alignment horizontal="center"/>
    </xf>
    <xf numFmtId="43" fontId="4" fillId="0" borderId="14" xfId="1" applyFont="1" applyFill="1" applyBorder="1" applyAlignment="1">
      <alignment horizontal="right"/>
    </xf>
    <xf numFmtId="43" fontId="3" fillId="0" borderId="14" xfId="1" applyFont="1" applyFill="1" applyBorder="1" applyAlignment="1">
      <alignment horizontal="right"/>
    </xf>
    <xf numFmtId="0" fontId="4" fillId="0" borderId="22" xfId="0" applyFont="1" applyBorder="1" applyAlignment="1">
      <alignment wrapText="1"/>
    </xf>
    <xf numFmtId="0" fontId="16" fillId="0" borderId="0" xfId="0" applyFont="1"/>
    <xf numFmtId="43" fontId="15" fillId="2" borderId="0" xfId="1" applyFont="1" applyFill="1" applyBorder="1"/>
    <xf numFmtId="43" fontId="8" fillId="2" borderId="14" xfId="1" applyFont="1" applyFill="1" applyBorder="1"/>
    <xf numFmtId="0" fontId="3" fillId="0" borderId="23" xfId="0" applyFont="1" applyBorder="1" applyAlignment="1">
      <alignment wrapText="1"/>
    </xf>
    <xf numFmtId="0" fontId="16" fillId="0" borderId="11" xfId="0" applyFont="1" applyBorder="1"/>
    <xf numFmtId="43" fontId="3" fillId="0" borderId="14" xfId="1" applyFont="1" applyFill="1" applyBorder="1" applyAlignment="1">
      <alignment horizontal="right" vertical="center" wrapText="1"/>
    </xf>
    <xf numFmtId="43" fontId="15" fillId="0" borderId="14" xfId="1" applyFont="1" applyFill="1" applyBorder="1" applyAlignment="1">
      <alignment horizontal="right" vertical="center" wrapText="1"/>
    </xf>
    <xf numFmtId="43" fontId="16" fillId="0" borderId="14" xfId="1" applyFont="1" applyFill="1" applyBorder="1" applyAlignment="1">
      <alignment horizontal="right"/>
    </xf>
    <xf numFmtId="43" fontId="16" fillId="2" borderId="0" xfId="1" applyFont="1" applyFill="1" applyBorder="1"/>
    <xf numFmtId="43" fontId="3" fillId="0" borderId="14" xfId="1" applyFont="1" applyFill="1" applyBorder="1" applyAlignment="1">
      <alignment horizontal="right" vertical="top" wrapText="1"/>
    </xf>
    <xf numFmtId="43" fontId="4" fillId="0" borderId="14" xfId="1" applyFont="1" applyFill="1" applyBorder="1" applyAlignment="1">
      <alignment horizontal="right" vertical="top" wrapText="1"/>
    </xf>
    <xf numFmtId="0" fontId="3" fillId="0" borderId="1" xfId="0" applyFont="1" applyBorder="1"/>
    <xf numFmtId="43" fontId="3" fillId="2" borderId="14" xfId="1" applyFont="1" applyFill="1" applyBorder="1" applyAlignment="1">
      <alignment horizontal="right" vertical="center" wrapText="1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3" fontId="4" fillId="0" borderId="0" xfId="0" applyNumberFormat="1" applyFont="1"/>
    <xf numFmtId="3" fontId="3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2" borderId="14" xfId="0" applyNumberFormat="1" applyFont="1" applyFill="1" applyBorder="1" applyAlignment="1">
      <alignment horizontal="right"/>
    </xf>
    <xf numFmtId="43" fontId="4" fillId="2" borderId="14" xfId="1" applyFont="1" applyFill="1" applyBorder="1"/>
    <xf numFmtId="43" fontId="15" fillId="2" borderId="14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3" fontId="3" fillId="0" borderId="5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164" fontId="3" fillId="0" borderId="25" xfId="1" applyNumberFormat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</cellXfs>
  <cellStyles count="4">
    <cellStyle name="Bad" xfId="2" builtinId="27"/>
    <cellStyle name="Comma" xfId="1" builtinId="3"/>
    <cellStyle name="Good" xfId="3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4"/>
  <sheetViews>
    <sheetView tabSelected="1" workbookViewId="0">
      <selection activeCell="A10" sqref="A10:I10"/>
    </sheetView>
  </sheetViews>
  <sheetFormatPr defaultColWidth="9.140625" defaultRowHeight="15.75" x14ac:dyDescent="0.25"/>
  <cols>
    <col min="1" max="1" width="7.85546875" style="3" customWidth="1"/>
    <col min="2" max="2" width="8.140625" style="3" customWidth="1"/>
    <col min="3" max="3" width="6.140625" style="3" customWidth="1"/>
    <col min="4" max="4" width="7.7109375" style="3" customWidth="1"/>
    <col min="5" max="5" width="6.7109375" style="3" customWidth="1"/>
    <col min="6" max="6" width="8.140625" style="3" customWidth="1"/>
    <col min="7" max="7" width="57.7109375" style="3" customWidth="1"/>
    <col min="8" max="8" width="4.7109375" style="3" customWidth="1"/>
    <col min="9" max="9" width="19.140625" style="3" customWidth="1"/>
    <col min="10" max="10" width="9.140625" style="3"/>
    <col min="11" max="11" width="46.42578125" style="3" customWidth="1"/>
    <col min="12" max="12" width="19.85546875" style="3" customWidth="1"/>
    <col min="13" max="16384" width="9.140625" style="3"/>
  </cols>
  <sheetData>
    <row r="1" spans="1:12" ht="15.75" customHeight="1" x14ac:dyDescent="0.25">
      <c r="A1" s="1" t="s">
        <v>95</v>
      </c>
      <c r="B1" s="1"/>
      <c r="C1" s="1"/>
      <c r="D1" s="1"/>
      <c r="E1" s="1"/>
      <c r="F1" s="1"/>
      <c r="G1" s="1"/>
      <c r="J1" s="1"/>
      <c r="K1" s="1"/>
      <c r="L1" s="55"/>
    </row>
    <row r="2" spans="1:12" ht="15.75" customHeight="1" x14ac:dyDescent="0.25">
      <c r="A2" s="1" t="s">
        <v>94</v>
      </c>
      <c r="B2" s="1"/>
      <c r="C2" s="1"/>
      <c r="D2" s="1"/>
      <c r="E2" s="1"/>
      <c r="F2" s="1"/>
      <c r="G2" s="1"/>
      <c r="J2" s="1"/>
      <c r="K2" s="1"/>
      <c r="L2" s="55"/>
    </row>
    <row r="3" spans="1:12" x14ac:dyDescent="0.25">
      <c r="A3" s="1" t="s">
        <v>96</v>
      </c>
      <c r="B3" s="1"/>
      <c r="C3" s="1"/>
      <c r="D3" s="1"/>
      <c r="E3" s="1"/>
      <c r="F3" s="1"/>
      <c r="J3" s="1"/>
      <c r="L3" s="28"/>
    </row>
    <row r="4" spans="1:12" x14ac:dyDescent="0.25">
      <c r="A4" s="1"/>
      <c r="B4" s="1"/>
      <c r="C4" s="1"/>
      <c r="D4" s="1"/>
      <c r="E4" s="1"/>
      <c r="F4" s="1"/>
      <c r="J4" s="1"/>
      <c r="L4" s="28"/>
    </row>
    <row r="5" spans="1:12" x14ac:dyDescent="0.25">
      <c r="A5" s="1" t="s">
        <v>47</v>
      </c>
      <c r="B5" s="1"/>
      <c r="C5" s="1"/>
      <c r="D5" s="1"/>
      <c r="E5" s="1"/>
      <c r="F5" s="1"/>
      <c r="J5" s="1"/>
      <c r="L5" s="28"/>
    </row>
    <row r="6" spans="1:12" x14ac:dyDescent="0.25">
      <c r="A6" s="1" t="s">
        <v>48</v>
      </c>
      <c r="B6" s="1"/>
      <c r="C6" s="1"/>
      <c r="D6" s="1"/>
      <c r="E6" s="1"/>
      <c r="F6" s="1"/>
      <c r="J6" s="1"/>
      <c r="L6" s="28"/>
    </row>
    <row r="7" spans="1:12" x14ac:dyDescent="0.25">
      <c r="G7" s="50"/>
      <c r="J7" s="1"/>
      <c r="L7" s="28"/>
    </row>
    <row r="8" spans="1:12" x14ac:dyDescent="0.25">
      <c r="G8" s="50"/>
      <c r="J8" s="1"/>
      <c r="L8" s="28"/>
    </row>
    <row r="9" spans="1:12" x14ac:dyDescent="0.25">
      <c r="G9" s="50"/>
      <c r="J9" s="1"/>
      <c r="L9" s="28"/>
    </row>
    <row r="10" spans="1:12" x14ac:dyDescent="0.25">
      <c r="A10" s="158" t="s">
        <v>117</v>
      </c>
      <c r="B10" s="158"/>
      <c r="C10" s="158"/>
      <c r="D10" s="158"/>
      <c r="E10" s="158"/>
      <c r="F10" s="158"/>
      <c r="G10" s="158"/>
      <c r="H10" s="158"/>
      <c r="I10" s="158"/>
      <c r="L10" s="28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L11" s="28"/>
    </row>
    <row r="12" spans="1:12" ht="16.5" thickBot="1" x14ac:dyDescent="0.3">
      <c r="A12" s="29"/>
      <c r="B12" s="29"/>
      <c r="C12" s="29"/>
      <c r="D12" s="29"/>
      <c r="E12" s="29"/>
      <c r="F12" s="29"/>
      <c r="G12" s="29"/>
      <c r="I12" s="4" t="s">
        <v>18</v>
      </c>
      <c r="J12" s="61"/>
      <c r="K12" s="61"/>
      <c r="L12" s="61"/>
    </row>
    <row r="13" spans="1:12" ht="63" customHeight="1" x14ac:dyDescent="0.25">
      <c r="A13" s="163" t="s">
        <v>26</v>
      </c>
      <c r="B13" s="167" t="s">
        <v>49</v>
      </c>
      <c r="C13" s="167" t="s">
        <v>50</v>
      </c>
      <c r="D13" s="167" t="s">
        <v>27</v>
      </c>
      <c r="E13" s="165" t="s">
        <v>11</v>
      </c>
      <c r="F13" s="167" t="s">
        <v>12</v>
      </c>
      <c r="G13" s="161" t="s">
        <v>0</v>
      </c>
      <c r="H13" s="129"/>
      <c r="I13" s="156" t="s">
        <v>108</v>
      </c>
      <c r="J13" s="61"/>
      <c r="K13" s="62"/>
      <c r="L13" s="63"/>
    </row>
    <row r="14" spans="1:12" ht="16.5" thickBot="1" x14ac:dyDescent="0.3">
      <c r="A14" s="164"/>
      <c r="B14" s="168"/>
      <c r="C14" s="168"/>
      <c r="D14" s="168"/>
      <c r="E14" s="166"/>
      <c r="F14" s="168"/>
      <c r="G14" s="162"/>
      <c r="H14" s="130"/>
      <c r="I14" s="157"/>
      <c r="J14" s="61"/>
      <c r="K14" s="62"/>
      <c r="L14" s="63"/>
    </row>
    <row r="15" spans="1:12" x14ac:dyDescent="0.25">
      <c r="A15" s="5"/>
      <c r="B15" s="6"/>
      <c r="C15" s="6"/>
      <c r="D15" s="6"/>
      <c r="E15" s="6"/>
      <c r="F15" s="6"/>
      <c r="G15" s="47" t="s">
        <v>28</v>
      </c>
      <c r="H15" s="105"/>
      <c r="I15" s="48">
        <f>I16+I28+I30</f>
        <v>200751</v>
      </c>
      <c r="K15" s="1"/>
      <c r="L15" s="16"/>
    </row>
    <row r="16" spans="1:12" s="1" customFormat="1" x14ac:dyDescent="0.25">
      <c r="A16" s="11"/>
      <c r="B16" s="12"/>
      <c r="C16" s="12"/>
      <c r="D16" s="12"/>
      <c r="E16" s="12"/>
      <c r="F16" s="12"/>
      <c r="G16" s="45" t="s">
        <v>29</v>
      </c>
      <c r="H16" s="107"/>
      <c r="I16" s="49">
        <f>I17</f>
        <v>145405</v>
      </c>
      <c r="L16" s="16"/>
    </row>
    <row r="17" spans="1:12" ht="15" customHeight="1" x14ac:dyDescent="0.25">
      <c r="A17" s="10"/>
      <c r="B17" s="8"/>
      <c r="C17" s="8"/>
      <c r="D17" s="8"/>
      <c r="E17" s="8"/>
      <c r="F17" s="8"/>
      <c r="G17" s="45" t="s">
        <v>30</v>
      </c>
      <c r="H17" s="106"/>
      <c r="I17" s="49">
        <f>I18+I24</f>
        <v>145405</v>
      </c>
      <c r="L17" s="22"/>
    </row>
    <row r="18" spans="1:12" ht="15" customHeight="1" x14ac:dyDescent="0.25">
      <c r="A18" s="10"/>
      <c r="B18" s="8"/>
      <c r="C18" s="8"/>
      <c r="D18" s="8"/>
      <c r="E18" s="8"/>
      <c r="F18" s="8"/>
      <c r="G18" s="45" t="s">
        <v>31</v>
      </c>
      <c r="H18" s="106"/>
      <c r="I18" s="72">
        <f>I19+I22</f>
        <v>331</v>
      </c>
      <c r="L18" s="64"/>
    </row>
    <row r="19" spans="1:12" ht="15" customHeight="1" x14ac:dyDescent="0.25">
      <c r="A19" s="10">
        <v>30</v>
      </c>
      <c r="B19" s="8"/>
      <c r="C19" s="8"/>
      <c r="D19" s="8"/>
      <c r="E19" s="8"/>
      <c r="F19" s="8"/>
      <c r="G19" s="42" t="s">
        <v>21</v>
      </c>
      <c r="H19" s="106"/>
      <c r="I19" s="73">
        <f>I20</f>
        <v>0</v>
      </c>
      <c r="L19" s="65"/>
    </row>
    <row r="20" spans="1:12" ht="15" customHeight="1" x14ac:dyDescent="0.25">
      <c r="A20" s="7"/>
      <c r="B20" s="8" t="s">
        <v>32</v>
      </c>
      <c r="C20" s="8"/>
      <c r="D20" s="8"/>
      <c r="E20" s="8"/>
      <c r="F20" s="8"/>
      <c r="G20" s="42" t="s">
        <v>83</v>
      </c>
      <c r="H20" s="106"/>
      <c r="I20" s="73">
        <f>I21</f>
        <v>0</v>
      </c>
      <c r="L20" s="65"/>
    </row>
    <row r="21" spans="1:12" ht="15" customHeight="1" x14ac:dyDescent="0.25">
      <c r="A21" s="7"/>
      <c r="B21" s="8"/>
      <c r="C21" s="8">
        <v>30</v>
      </c>
      <c r="D21" s="8"/>
      <c r="E21" s="8"/>
      <c r="F21" s="8"/>
      <c r="G21" s="87" t="s">
        <v>22</v>
      </c>
      <c r="H21" s="106"/>
      <c r="I21" s="73">
        <v>0</v>
      </c>
      <c r="L21" s="22"/>
    </row>
    <row r="22" spans="1:12" ht="15" customHeight="1" x14ac:dyDescent="0.25">
      <c r="A22" s="10">
        <v>31</v>
      </c>
      <c r="B22" s="8"/>
      <c r="C22" s="8"/>
      <c r="D22" s="8"/>
      <c r="E22" s="8"/>
      <c r="F22" s="8"/>
      <c r="G22" s="45" t="s">
        <v>10</v>
      </c>
      <c r="H22" s="106"/>
      <c r="I22" s="72">
        <f>I23</f>
        <v>331</v>
      </c>
      <c r="L22" s="66"/>
    </row>
    <row r="23" spans="1:12" ht="15" customHeight="1" x14ac:dyDescent="0.25">
      <c r="A23" s="11"/>
      <c r="B23" s="8" t="s">
        <v>33</v>
      </c>
      <c r="C23" s="12"/>
      <c r="D23" s="12"/>
      <c r="E23" s="12"/>
      <c r="F23" s="12"/>
      <c r="G23" s="42" t="s">
        <v>9</v>
      </c>
      <c r="H23" s="106"/>
      <c r="I23" s="73">
        <v>331</v>
      </c>
      <c r="J23" s="1"/>
      <c r="L23" s="22"/>
    </row>
    <row r="24" spans="1:12" s="13" customFormat="1" x14ac:dyDescent="0.25">
      <c r="A24" s="7"/>
      <c r="B24" s="8"/>
      <c r="C24" s="8"/>
      <c r="D24" s="8"/>
      <c r="E24" s="8"/>
      <c r="F24" s="8"/>
      <c r="G24" s="45" t="s">
        <v>34</v>
      </c>
      <c r="H24" s="106"/>
      <c r="I24" s="72">
        <f>I25</f>
        <v>145074</v>
      </c>
      <c r="J24" s="3"/>
      <c r="K24" s="3"/>
      <c r="L24" s="66"/>
    </row>
    <row r="25" spans="1:12" s="14" customFormat="1" ht="15" customHeight="1" x14ac:dyDescent="0.25">
      <c r="A25" s="10">
        <v>33</v>
      </c>
      <c r="B25" s="8"/>
      <c r="C25" s="8"/>
      <c r="D25" s="8"/>
      <c r="E25" s="8"/>
      <c r="F25" s="8"/>
      <c r="G25" s="45" t="s">
        <v>84</v>
      </c>
      <c r="H25" s="106"/>
      <c r="I25" s="72">
        <f>I27+I26</f>
        <v>145074</v>
      </c>
      <c r="J25" s="3"/>
      <c r="K25" s="3"/>
      <c r="L25" s="65"/>
    </row>
    <row r="26" spans="1:12" s="14" customFormat="1" ht="17.25" customHeight="1" x14ac:dyDescent="0.25">
      <c r="A26" s="7"/>
      <c r="B26" s="8" t="s">
        <v>35</v>
      </c>
      <c r="C26" s="8"/>
      <c r="D26" s="8"/>
      <c r="E26" s="8"/>
      <c r="F26" s="8"/>
      <c r="G26" s="42" t="s">
        <v>82</v>
      </c>
      <c r="H26" s="106"/>
      <c r="I26" s="73">
        <v>106618</v>
      </c>
      <c r="J26" s="3"/>
      <c r="K26" s="3"/>
      <c r="L26" s="22"/>
    </row>
    <row r="27" spans="1:12" ht="15" customHeight="1" x14ac:dyDescent="0.25">
      <c r="A27" s="10"/>
      <c r="B27" s="8">
        <v>50</v>
      </c>
      <c r="C27" s="8"/>
      <c r="D27" s="8"/>
      <c r="E27" s="8"/>
      <c r="F27" s="8"/>
      <c r="G27" s="58" t="s">
        <v>20</v>
      </c>
      <c r="H27" s="59"/>
      <c r="I27" s="73">
        <v>38456</v>
      </c>
      <c r="L27" s="22"/>
    </row>
    <row r="28" spans="1:12" s="1" customFormat="1" x14ac:dyDescent="0.25">
      <c r="A28" s="99">
        <v>40</v>
      </c>
      <c r="B28" s="12">
        <v>10</v>
      </c>
      <c r="C28" s="12"/>
      <c r="D28" s="12"/>
      <c r="E28" s="12"/>
      <c r="F28" s="12"/>
      <c r="G28" s="45" t="s">
        <v>105</v>
      </c>
      <c r="H28" s="107"/>
      <c r="I28" s="72">
        <f>I29</f>
        <v>55284</v>
      </c>
      <c r="L28" s="66"/>
    </row>
    <row r="29" spans="1:12" ht="35.1" customHeight="1" x14ac:dyDescent="0.25">
      <c r="A29" s="10"/>
      <c r="B29" s="8"/>
      <c r="C29" s="8">
        <v>15</v>
      </c>
      <c r="D29" s="8"/>
      <c r="E29" s="8"/>
      <c r="F29" s="8"/>
      <c r="G29" s="101" t="s">
        <v>107</v>
      </c>
      <c r="H29" s="106"/>
      <c r="I29" s="100">
        <v>55284</v>
      </c>
      <c r="K29" s="53"/>
      <c r="L29" s="67"/>
    </row>
    <row r="30" spans="1:12" ht="48.75" customHeight="1" x14ac:dyDescent="0.25">
      <c r="A30" s="92">
        <v>48</v>
      </c>
      <c r="B30" s="19"/>
      <c r="C30" s="19"/>
      <c r="D30" s="19"/>
      <c r="E30" s="19"/>
      <c r="F30" s="19"/>
      <c r="G30" s="91" t="s">
        <v>106</v>
      </c>
      <c r="H30" s="106"/>
      <c r="I30" s="93">
        <f>I31</f>
        <v>62</v>
      </c>
      <c r="K30" s="53"/>
      <c r="L30" s="67"/>
    </row>
    <row r="31" spans="1:12" ht="20.25" customHeight="1" x14ac:dyDescent="0.25">
      <c r="A31" s="43"/>
      <c r="B31" s="19">
        <v>10</v>
      </c>
      <c r="C31" s="19"/>
      <c r="D31" s="19"/>
      <c r="E31" s="19"/>
      <c r="F31" s="19"/>
      <c r="G31" s="102" t="s">
        <v>97</v>
      </c>
      <c r="H31" s="106"/>
      <c r="I31" s="94">
        <f>I32</f>
        <v>62</v>
      </c>
      <c r="K31" s="53"/>
      <c r="L31" s="67"/>
    </row>
    <row r="32" spans="1:12" ht="17.25" customHeight="1" x14ac:dyDescent="0.25">
      <c r="A32" s="43"/>
      <c r="B32" s="19"/>
      <c r="C32" s="19">
        <v>19</v>
      </c>
      <c r="D32" s="19"/>
      <c r="E32" s="19"/>
      <c r="F32" s="19"/>
      <c r="G32" s="102" t="s">
        <v>98</v>
      </c>
      <c r="H32" s="106"/>
      <c r="I32" s="110">
        <v>62</v>
      </c>
      <c r="K32" s="53"/>
      <c r="L32" s="67"/>
    </row>
    <row r="33" spans="1:12" ht="15" customHeight="1" x14ac:dyDescent="0.25">
      <c r="A33" s="121"/>
      <c r="B33" s="123"/>
      <c r="C33" s="123"/>
      <c r="D33" s="123"/>
      <c r="E33" s="123"/>
      <c r="F33" s="123"/>
      <c r="G33" s="125" t="s">
        <v>8</v>
      </c>
      <c r="H33" s="46" t="s">
        <v>45</v>
      </c>
      <c r="I33" s="72">
        <f>I35+I135</f>
        <v>200751</v>
      </c>
      <c r="K33" s="1"/>
      <c r="L33" s="67"/>
    </row>
    <row r="34" spans="1:12" ht="15" customHeight="1" x14ac:dyDescent="0.25">
      <c r="A34" s="122"/>
      <c r="B34" s="124"/>
      <c r="C34" s="124"/>
      <c r="D34" s="124"/>
      <c r="E34" s="124"/>
      <c r="F34" s="124"/>
      <c r="G34" s="126"/>
      <c r="H34" s="46" t="s">
        <v>46</v>
      </c>
      <c r="I34" s="72">
        <f>I36+I138</f>
        <v>200751</v>
      </c>
      <c r="J34" s="1"/>
      <c r="L34" s="16"/>
    </row>
    <row r="35" spans="1:12" s="13" customFormat="1" x14ac:dyDescent="0.25">
      <c r="A35" s="121"/>
      <c r="B35" s="123"/>
      <c r="C35" s="123"/>
      <c r="D35" s="123"/>
      <c r="E35" s="123"/>
      <c r="F35" s="123"/>
      <c r="G35" s="125" t="s">
        <v>104</v>
      </c>
      <c r="H35" s="46" t="s">
        <v>45</v>
      </c>
      <c r="I35" s="72">
        <f>I37+I65+I115+I123+I131</f>
        <v>155949</v>
      </c>
      <c r="J35" s="1"/>
      <c r="K35" s="3"/>
      <c r="L35" s="16"/>
    </row>
    <row r="36" spans="1:12" s="13" customFormat="1" x14ac:dyDescent="0.25">
      <c r="A36" s="122"/>
      <c r="B36" s="124"/>
      <c r="C36" s="124"/>
      <c r="D36" s="124"/>
      <c r="E36" s="124"/>
      <c r="F36" s="124"/>
      <c r="G36" s="126"/>
      <c r="H36" s="46" t="s">
        <v>46</v>
      </c>
      <c r="I36" s="72">
        <f>I38+I66+I116+I124+I132</f>
        <v>155949</v>
      </c>
      <c r="J36" s="1"/>
      <c r="K36" s="1"/>
      <c r="L36" s="16"/>
    </row>
    <row r="37" spans="1:12" s="18" customFormat="1" x14ac:dyDescent="0.25">
      <c r="A37" s="121"/>
      <c r="B37" s="123"/>
      <c r="C37" s="123"/>
      <c r="D37" s="123">
        <v>10</v>
      </c>
      <c r="E37" s="123"/>
      <c r="F37" s="123"/>
      <c r="G37" s="125" t="s">
        <v>6</v>
      </c>
      <c r="H37" s="46" t="s">
        <v>45</v>
      </c>
      <c r="I37" s="72">
        <f>I38</f>
        <v>65051</v>
      </c>
      <c r="J37" s="1"/>
      <c r="K37" s="3"/>
      <c r="L37" s="16"/>
    </row>
    <row r="38" spans="1:12" s="18" customFormat="1" x14ac:dyDescent="0.25">
      <c r="A38" s="122"/>
      <c r="B38" s="124"/>
      <c r="C38" s="124"/>
      <c r="D38" s="124"/>
      <c r="E38" s="124"/>
      <c r="F38" s="124"/>
      <c r="G38" s="126"/>
      <c r="H38" s="46" t="s">
        <v>46</v>
      </c>
      <c r="I38" s="72">
        <f>I40+I56+I62</f>
        <v>65051</v>
      </c>
      <c r="J38" s="1"/>
      <c r="K38" s="3"/>
      <c r="L38" s="16"/>
    </row>
    <row r="39" spans="1:12" s="1" customFormat="1" x14ac:dyDescent="0.25">
      <c r="A39" s="121"/>
      <c r="B39" s="123"/>
      <c r="C39" s="123"/>
      <c r="D39" s="123"/>
      <c r="E39" s="123" t="s">
        <v>23</v>
      </c>
      <c r="F39" s="123"/>
      <c r="G39" s="125" t="s">
        <v>75</v>
      </c>
      <c r="H39" s="46" t="s">
        <v>45</v>
      </c>
      <c r="I39" s="97">
        <f>I40</f>
        <v>63237</v>
      </c>
      <c r="L39" s="16"/>
    </row>
    <row r="40" spans="1:12" s="1" customFormat="1" x14ac:dyDescent="0.25">
      <c r="A40" s="122"/>
      <c r="B40" s="124"/>
      <c r="C40" s="124"/>
      <c r="D40" s="124"/>
      <c r="E40" s="124"/>
      <c r="F40" s="124"/>
      <c r="G40" s="126"/>
      <c r="H40" s="46" t="s">
        <v>46</v>
      </c>
      <c r="I40" s="97">
        <f>I42+I44+I46+I48+I50+I52+I54</f>
        <v>63237</v>
      </c>
      <c r="K40" s="3"/>
      <c r="L40" s="16"/>
    </row>
    <row r="41" spans="1:12" s="1" customFormat="1" x14ac:dyDescent="0.25">
      <c r="A41" s="143"/>
      <c r="B41" s="111"/>
      <c r="C41" s="111"/>
      <c r="D41" s="111"/>
      <c r="E41" s="111"/>
      <c r="F41" s="111" t="s">
        <v>23</v>
      </c>
      <c r="G41" s="115" t="s">
        <v>81</v>
      </c>
      <c r="H41" s="46" t="s">
        <v>45</v>
      </c>
      <c r="I41" s="98">
        <f>I42</f>
        <v>46989</v>
      </c>
      <c r="K41" s="3"/>
      <c r="L41" s="16"/>
    </row>
    <row r="42" spans="1:12" s="1" customFormat="1" x14ac:dyDescent="0.25">
      <c r="A42" s="144"/>
      <c r="B42" s="112"/>
      <c r="C42" s="112"/>
      <c r="D42" s="112"/>
      <c r="E42" s="112"/>
      <c r="F42" s="112"/>
      <c r="G42" s="116"/>
      <c r="H42" s="46" t="s">
        <v>46</v>
      </c>
      <c r="I42" s="98">
        <v>46989</v>
      </c>
      <c r="L42" s="16"/>
    </row>
    <row r="43" spans="1:12" ht="15" customHeight="1" x14ac:dyDescent="0.25">
      <c r="A43" s="143"/>
      <c r="B43" s="111"/>
      <c r="C43" s="111"/>
      <c r="D43" s="111"/>
      <c r="E43" s="111"/>
      <c r="F43" s="111" t="s">
        <v>32</v>
      </c>
      <c r="G43" s="115" t="s">
        <v>89</v>
      </c>
      <c r="H43" s="46" t="s">
        <v>45</v>
      </c>
      <c r="I43" s="98">
        <f>I44</f>
        <v>1776</v>
      </c>
      <c r="J43" s="1"/>
      <c r="L43" s="16"/>
    </row>
    <row r="44" spans="1:12" ht="15" customHeight="1" x14ac:dyDescent="0.25">
      <c r="A44" s="144"/>
      <c r="B44" s="112"/>
      <c r="C44" s="112"/>
      <c r="D44" s="112"/>
      <c r="E44" s="112"/>
      <c r="F44" s="112"/>
      <c r="G44" s="116"/>
      <c r="H44" s="46" t="s">
        <v>46</v>
      </c>
      <c r="I44" s="98">
        <v>1776</v>
      </c>
      <c r="J44" s="1"/>
      <c r="L44" s="16"/>
    </row>
    <row r="45" spans="1:12" ht="15" customHeight="1" x14ac:dyDescent="0.25">
      <c r="A45" s="143"/>
      <c r="B45" s="111"/>
      <c r="C45" s="111"/>
      <c r="D45" s="111"/>
      <c r="E45" s="111"/>
      <c r="F45" s="111" t="s">
        <v>38</v>
      </c>
      <c r="G45" s="115" t="s">
        <v>55</v>
      </c>
      <c r="H45" s="46" t="s">
        <v>45</v>
      </c>
      <c r="I45" s="98">
        <f>I46</f>
        <v>47</v>
      </c>
      <c r="J45" s="68"/>
      <c r="L45" s="16"/>
    </row>
    <row r="46" spans="1:12" ht="15" customHeight="1" x14ac:dyDescent="0.25">
      <c r="A46" s="144"/>
      <c r="B46" s="112"/>
      <c r="C46" s="112"/>
      <c r="D46" s="112"/>
      <c r="E46" s="112"/>
      <c r="F46" s="112"/>
      <c r="G46" s="116"/>
      <c r="H46" s="46" t="s">
        <v>46</v>
      </c>
      <c r="I46" s="98">
        <v>47</v>
      </c>
      <c r="L46" s="22"/>
    </row>
    <row r="47" spans="1:12" x14ac:dyDescent="0.25">
      <c r="A47" s="143"/>
      <c r="B47" s="111"/>
      <c r="C47" s="111"/>
      <c r="D47" s="111"/>
      <c r="E47" s="111"/>
      <c r="F47" s="111">
        <v>12</v>
      </c>
      <c r="G47" s="115" t="s">
        <v>74</v>
      </c>
      <c r="H47" s="46" t="s">
        <v>45</v>
      </c>
      <c r="I47" s="98">
        <f>I48</f>
        <v>1250</v>
      </c>
      <c r="L47" s="22"/>
    </row>
    <row r="48" spans="1:12" customFormat="1" x14ac:dyDescent="0.25">
      <c r="A48" s="144"/>
      <c r="B48" s="112"/>
      <c r="C48" s="112"/>
      <c r="D48" s="112"/>
      <c r="E48" s="112"/>
      <c r="F48" s="112"/>
      <c r="G48" s="116"/>
      <c r="H48" s="46" t="s">
        <v>46</v>
      </c>
      <c r="I48" s="98">
        <v>1250</v>
      </c>
      <c r="J48" s="68"/>
      <c r="K48" s="3"/>
      <c r="L48" s="22"/>
    </row>
    <row r="49" spans="1:12" ht="15" customHeight="1" x14ac:dyDescent="0.25">
      <c r="A49" s="143"/>
      <c r="B49" s="111"/>
      <c r="C49" s="111"/>
      <c r="D49" s="111"/>
      <c r="E49" s="111"/>
      <c r="F49" s="111">
        <v>13</v>
      </c>
      <c r="G49" s="115" t="s">
        <v>51</v>
      </c>
      <c r="H49" s="46" t="s">
        <v>45</v>
      </c>
      <c r="I49" s="85">
        <f>I50</f>
        <v>747</v>
      </c>
      <c r="L49" s="22"/>
    </row>
    <row r="50" spans="1:12" ht="15" customHeight="1" x14ac:dyDescent="0.25">
      <c r="A50" s="144"/>
      <c r="B50" s="112"/>
      <c r="C50" s="112"/>
      <c r="D50" s="112"/>
      <c r="E50" s="112"/>
      <c r="F50" s="112"/>
      <c r="G50" s="116"/>
      <c r="H50" s="46" t="s">
        <v>46</v>
      </c>
      <c r="I50" s="57">
        <v>747</v>
      </c>
      <c r="L50" s="22"/>
    </row>
    <row r="51" spans="1:12" ht="15" customHeight="1" x14ac:dyDescent="0.25">
      <c r="A51" s="143"/>
      <c r="B51" s="111"/>
      <c r="C51" s="111"/>
      <c r="D51" s="111"/>
      <c r="E51" s="111"/>
      <c r="F51" s="111">
        <v>17</v>
      </c>
      <c r="G51" s="115" t="s">
        <v>52</v>
      </c>
      <c r="H51" s="46" t="s">
        <v>45</v>
      </c>
      <c r="I51" s="30">
        <f>I52</f>
        <v>2120</v>
      </c>
      <c r="L51" s="22"/>
    </row>
    <row r="52" spans="1:12" ht="15" customHeight="1" x14ac:dyDescent="0.25">
      <c r="A52" s="144"/>
      <c r="B52" s="112"/>
      <c r="C52" s="112"/>
      <c r="D52" s="112"/>
      <c r="E52" s="112"/>
      <c r="F52" s="112"/>
      <c r="G52" s="116"/>
      <c r="H52" s="46" t="s">
        <v>46</v>
      </c>
      <c r="I52" s="30">
        <v>2120</v>
      </c>
      <c r="L52" s="22"/>
    </row>
    <row r="53" spans="1:12" ht="15" customHeight="1" x14ac:dyDescent="0.25">
      <c r="A53" s="143"/>
      <c r="B53" s="111"/>
      <c r="C53" s="111"/>
      <c r="D53" s="111"/>
      <c r="E53" s="111"/>
      <c r="F53" s="111">
        <v>30</v>
      </c>
      <c r="G53" s="115" t="s">
        <v>73</v>
      </c>
      <c r="H53" s="46" t="s">
        <v>45</v>
      </c>
      <c r="I53" s="30">
        <f>I54</f>
        <v>10308</v>
      </c>
      <c r="L53" s="22"/>
    </row>
    <row r="54" spans="1:12" ht="15" customHeight="1" x14ac:dyDescent="0.25">
      <c r="A54" s="144"/>
      <c r="B54" s="112"/>
      <c r="C54" s="112"/>
      <c r="D54" s="112"/>
      <c r="E54" s="112"/>
      <c r="F54" s="112"/>
      <c r="G54" s="116"/>
      <c r="H54" s="46" t="s">
        <v>46</v>
      </c>
      <c r="I54" s="109">
        <v>10308</v>
      </c>
      <c r="L54" s="22"/>
    </row>
    <row r="55" spans="1:12" ht="15" customHeight="1" x14ac:dyDescent="0.25">
      <c r="A55" s="121"/>
      <c r="B55" s="123"/>
      <c r="C55" s="123"/>
      <c r="D55" s="123"/>
      <c r="E55" s="123" t="s">
        <v>36</v>
      </c>
      <c r="F55" s="111"/>
      <c r="G55" s="125" t="s">
        <v>80</v>
      </c>
      <c r="H55" s="46" t="s">
        <v>45</v>
      </c>
      <c r="I55" s="15">
        <f>I57+I59</f>
        <v>408</v>
      </c>
      <c r="L55" s="22"/>
    </row>
    <row r="56" spans="1:12" ht="15" customHeight="1" x14ac:dyDescent="0.25">
      <c r="A56" s="122"/>
      <c r="B56" s="124"/>
      <c r="C56" s="124"/>
      <c r="D56" s="124"/>
      <c r="E56" s="124"/>
      <c r="F56" s="112"/>
      <c r="G56" s="126"/>
      <c r="H56" s="46" t="s">
        <v>46</v>
      </c>
      <c r="I56" s="15">
        <f>I58+I60</f>
        <v>408</v>
      </c>
      <c r="L56" s="22"/>
    </row>
    <row r="57" spans="1:12" s="1" customFormat="1" ht="15" customHeight="1" x14ac:dyDescent="0.25">
      <c r="A57" s="121"/>
      <c r="B57" s="123"/>
      <c r="C57" s="123"/>
      <c r="D57" s="123"/>
      <c r="E57" s="111"/>
      <c r="F57" s="111" t="s">
        <v>33</v>
      </c>
      <c r="G57" s="115" t="s">
        <v>53</v>
      </c>
      <c r="H57" s="46" t="s">
        <v>45</v>
      </c>
      <c r="I57" s="30">
        <f>I58</f>
        <v>0</v>
      </c>
      <c r="J57" s="3"/>
      <c r="K57" s="3"/>
      <c r="L57" s="22"/>
    </row>
    <row r="58" spans="1:12" s="1" customFormat="1" ht="15" customHeight="1" x14ac:dyDescent="0.25">
      <c r="A58" s="122"/>
      <c r="B58" s="124"/>
      <c r="C58" s="124"/>
      <c r="D58" s="124"/>
      <c r="E58" s="112"/>
      <c r="F58" s="112"/>
      <c r="G58" s="116"/>
      <c r="H58" s="46" t="s">
        <v>46</v>
      </c>
      <c r="I58" s="30">
        <v>0</v>
      </c>
      <c r="J58" s="3"/>
      <c r="K58" s="3"/>
      <c r="L58" s="22"/>
    </row>
    <row r="59" spans="1:12" s="1" customFormat="1" ht="15" customHeight="1" x14ac:dyDescent="0.25">
      <c r="A59" s="121"/>
      <c r="B59" s="123"/>
      <c r="C59" s="123"/>
      <c r="D59" s="123"/>
      <c r="E59" s="111"/>
      <c r="F59" s="111" t="s">
        <v>38</v>
      </c>
      <c r="G59" s="115" t="s">
        <v>41</v>
      </c>
      <c r="H59" s="46" t="s">
        <v>45</v>
      </c>
      <c r="I59" s="30">
        <f>I60</f>
        <v>408</v>
      </c>
      <c r="J59" s="3"/>
      <c r="K59" s="3"/>
      <c r="L59" s="22"/>
    </row>
    <row r="60" spans="1:12" s="1" customFormat="1" ht="15" customHeight="1" x14ac:dyDescent="0.25">
      <c r="A60" s="122"/>
      <c r="B60" s="124"/>
      <c r="C60" s="124"/>
      <c r="D60" s="124"/>
      <c r="E60" s="112"/>
      <c r="F60" s="112"/>
      <c r="G60" s="116"/>
      <c r="H60" s="46" t="s">
        <v>46</v>
      </c>
      <c r="I60" s="30">
        <v>408</v>
      </c>
      <c r="J60" s="3"/>
      <c r="L60" s="22"/>
    </row>
    <row r="61" spans="1:12" s="1" customFormat="1" ht="15" customHeight="1" x14ac:dyDescent="0.25">
      <c r="A61" s="148"/>
      <c r="B61" s="152"/>
      <c r="C61" s="152"/>
      <c r="D61" s="152"/>
      <c r="E61" s="154" t="s">
        <v>33</v>
      </c>
      <c r="F61" s="152"/>
      <c r="G61" s="125" t="s">
        <v>79</v>
      </c>
      <c r="H61" s="46" t="s">
        <v>45</v>
      </c>
      <c r="I61" s="15">
        <f>I62</f>
        <v>1406</v>
      </c>
      <c r="J61" s="3"/>
      <c r="K61" s="3"/>
      <c r="L61" s="66"/>
    </row>
    <row r="62" spans="1:12" s="1" customFormat="1" ht="15" customHeight="1" x14ac:dyDescent="0.25">
      <c r="A62" s="149"/>
      <c r="B62" s="153"/>
      <c r="C62" s="153"/>
      <c r="D62" s="153"/>
      <c r="E62" s="155"/>
      <c r="F62" s="153"/>
      <c r="G62" s="126"/>
      <c r="H62" s="46" t="s">
        <v>46</v>
      </c>
      <c r="I62" s="15">
        <f>I63</f>
        <v>1406</v>
      </c>
      <c r="J62" s="3"/>
      <c r="K62" s="3"/>
      <c r="L62" s="66"/>
    </row>
    <row r="63" spans="1:12" s="20" customFormat="1" ht="15" customHeight="1" x14ac:dyDescent="0.25">
      <c r="A63" s="148"/>
      <c r="B63" s="152"/>
      <c r="C63" s="152"/>
      <c r="D63" s="152"/>
      <c r="E63" s="152"/>
      <c r="F63" s="150" t="s">
        <v>40</v>
      </c>
      <c r="G63" s="115" t="s">
        <v>42</v>
      </c>
      <c r="H63" s="106" t="s">
        <v>45</v>
      </c>
      <c r="I63" s="90">
        <f>I64</f>
        <v>1406</v>
      </c>
      <c r="J63" s="68"/>
      <c r="K63" s="3"/>
      <c r="L63" s="22"/>
    </row>
    <row r="64" spans="1:12" s="20" customFormat="1" ht="15" customHeight="1" x14ac:dyDescent="0.25">
      <c r="A64" s="149"/>
      <c r="B64" s="153"/>
      <c r="C64" s="153"/>
      <c r="D64" s="153"/>
      <c r="E64" s="153"/>
      <c r="F64" s="151"/>
      <c r="G64" s="116"/>
      <c r="H64" s="106" t="s">
        <v>46</v>
      </c>
      <c r="I64" s="90">
        <v>1406</v>
      </c>
      <c r="J64" s="3"/>
      <c r="K64" s="3"/>
      <c r="L64" s="22"/>
    </row>
    <row r="65" spans="1:12" ht="15" customHeight="1" x14ac:dyDescent="0.25">
      <c r="A65" s="145"/>
      <c r="B65" s="136"/>
      <c r="C65" s="136"/>
      <c r="D65" s="137">
        <v>20</v>
      </c>
      <c r="E65" s="136"/>
      <c r="F65" s="136"/>
      <c r="G65" s="138" t="s">
        <v>78</v>
      </c>
      <c r="H65" s="44" t="s">
        <v>45</v>
      </c>
      <c r="I65" s="74">
        <f>I67+I85+I87+I93+I99+I101+I103+I105</f>
        <v>89857</v>
      </c>
      <c r="L65" s="22"/>
    </row>
    <row r="66" spans="1:12" ht="14.25" customHeight="1" x14ac:dyDescent="0.25">
      <c r="A66" s="145"/>
      <c r="B66" s="136"/>
      <c r="C66" s="136"/>
      <c r="D66" s="137"/>
      <c r="E66" s="136"/>
      <c r="F66" s="136"/>
      <c r="G66" s="138"/>
      <c r="H66" s="106" t="s">
        <v>46</v>
      </c>
      <c r="I66" s="74">
        <f>I68+I86+I88+I94+I100+I102+I104+I106</f>
        <v>89857</v>
      </c>
      <c r="K66" s="1"/>
      <c r="L66" s="22"/>
    </row>
    <row r="67" spans="1:12" x14ac:dyDescent="0.25">
      <c r="A67" s="143"/>
      <c r="B67" s="111"/>
      <c r="C67" s="111"/>
      <c r="D67" s="111"/>
      <c r="E67" s="123" t="s">
        <v>23</v>
      </c>
      <c r="F67" s="111"/>
      <c r="G67" s="146" t="s">
        <v>77</v>
      </c>
      <c r="H67" s="44" t="s">
        <v>45</v>
      </c>
      <c r="I67" s="74">
        <f>I69+I71+I73+I75+I77+I79+I81+I83</f>
        <v>42037</v>
      </c>
      <c r="L67" s="16"/>
    </row>
    <row r="68" spans="1:12" x14ac:dyDescent="0.25">
      <c r="A68" s="144"/>
      <c r="B68" s="112"/>
      <c r="C68" s="112"/>
      <c r="D68" s="112"/>
      <c r="E68" s="124"/>
      <c r="F68" s="112"/>
      <c r="G68" s="147"/>
      <c r="H68" s="106" t="s">
        <v>46</v>
      </c>
      <c r="I68" s="80">
        <f>I70+I72+I74+I76+I78+I80+I82+I84</f>
        <v>42037</v>
      </c>
      <c r="L68" s="16"/>
    </row>
    <row r="69" spans="1:12" ht="15" customHeight="1" x14ac:dyDescent="0.25">
      <c r="A69" s="143"/>
      <c r="B69" s="111"/>
      <c r="C69" s="111"/>
      <c r="D69" s="111"/>
      <c r="E69" s="111"/>
      <c r="F69" s="111" t="s">
        <v>23</v>
      </c>
      <c r="G69" s="115" t="s">
        <v>1</v>
      </c>
      <c r="H69" s="106" t="s">
        <v>45</v>
      </c>
      <c r="I69" s="57">
        <f>I70</f>
        <v>1500</v>
      </c>
      <c r="J69" s="68"/>
      <c r="L69" s="22"/>
    </row>
    <row r="70" spans="1:12" ht="15" customHeight="1" x14ac:dyDescent="0.25">
      <c r="A70" s="144"/>
      <c r="B70" s="112"/>
      <c r="C70" s="112"/>
      <c r="D70" s="112"/>
      <c r="E70" s="112"/>
      <c r="F70" s="112"/>
      <c r="G70" s="116"/>
      <c r="H70" s="106" t="s">
        <v>46</v>
      </c>
      <c r="I70" s="57">
        <v>1500</v>
      </c>
      <c r="J70" s="68"/>
      <c r="L70" s="22"/>
    </row>
    <row r="71" spans="1:12" ht="15" customHeight="1" x14ac:dyDescent="0.25">
      <c r="A71" s="143"/>
      <c r="B71" s="111"/>
      <c r="C71" s="111"/>
      <c r="D71" s="111"/>
      <c r="E71" s="111"/>
      <c r="F71" s="111" t="s">
        <v>36</v>
      </c>
      <c r="G71" s="115" t="s">
        <v>60</v>
      </c>
      <c r="H71" s="106" t="s">
        <v>45</v>
      </c>
      <c r="I71" s="57">
        <f>I72</f>
        <v>150</v>
      </c>
      <c r="J71" s="68"/>
      <c r="L71" s="22"/>
    </row>
    <row r="72" spans="1:12" ht="15" customHeight="1" x14ac:dyDescent="0.25">
      <c r="A72" s="144"/>
      <c r="B72" s="112"/>
      <c r="C72" s="112"/>
      <c r="D72" s="112"/>
      <c r="E72" s="112"/>
      <c r="F72" s="112"/>
      <c r="G72" s="116"/>
      <c r="H72" s="106" t="s">
        <v>46</v>
      </c>
      <c r="I72" s="57">
        <v>150</v>
      </c>
      <c r="J72" s="68"/>
      <c r="L72" s="22"/>
    </row>
    <row r="73" spans="1:12" ht="15" customHeight="1" x14ac:dyDescent="0.25">
      <c r="A73" s="143"/>
      <c r="B73" s="111"/>
      <c r="C73" s="111"/>
      <c r="D73" s="111"/>
      <c r="E73" s="111"/>
      <c r="F73" s="111" t="s">
        <v>33</v>
      </c>
      <c r="G73" s="115" t="s">
        <v>85</v>
      </c>
      <c r="H73" s="106" t="s">
        <v>45</v>
      </c>
      <c r="I73" s="57">
        <v>2000</v>
      </c>
      <c r="J73" s="68"/>
      <c r="L73" s="22"/>
    </row>
    <row r="74" spans="1:12" ht="15" customHeight="1" x14ac:dyDescent="0.25">
      <c r="A74" s="144"/>
      <c r="B74" s="112"/>
      <c r="C74" s="112"/>
      <c r="D74" s="112"/>
      <c r="E74" s="112"/>
      <c r="F74" s="112"/>
      <c r="G74" s="116"/>
      <c r="H74" s="106" t="s">
        <v>46</v>
      </c>
      <c r="I74" s="57">
        <v>2000</v>
      </c>
      <c r="J74" s="68"/>
      <c r="L74" s="22"/>
    </row>
    <row r="75" spans="1:12" ht="15" customHeight="1" x14ac:dyDescent="0.25">
      <c r="A75" s="143"/>
      <c r="B75" s="111"/>
      <c r="C75" s="111"/>
      <c r="D75" s="111"/>
      <c r="E75" s="111"/>
      <c r="F75" s="111" t="s">
        <v>37</v>
      </c>
      <c r="G75" s="115" t="s">
        <v>72</v>
      </c>
      <c r="H75" s="106" t="s">
        <v>45</v>
      </c>
      <c r="I75" s="57">
        <f>I76</f>
        <v>260</v>
      </c>
      <c r="J75" s="68"/>
      <c r="L75" s="22"/>
    </row>
    <row r="76" spans="1:12" ht="15" customHeight="1" x14ac:dyDescent="0.25">
      <c r="A76" s="144"/>
      <c r="B76" s="112"/>
      <c r="C76" s="112"/>
      <c r="D76" s="112"/>
      <c r="E76" s="112"/>
      <c r="F76" s="112"/>
      <c r="G76" s="116"/>
      <c r="H76" s="106" t="s">
        <v>46</v>
      </c>
      <c r="I76" s="57">
        <v>260</v>
      </c>
      <c r="J76" s="68"/>
      <c r="L76" s="22"/>
    </row>
    <row r="77" spans="1:12" ht="15" customHeight="1" x14ac:dyDescent="0.25">
      <c r="A77" s="143"/>
      <c r="B77" s="111"/>
      <c r="C77" s="111"/>
      <c r="D77" s="111"/>
      <c r="E77" s="111"/>
      <c r="F77" s="111" t="s">
        <v>32</v>
      </c>
      <c r="G77" s="115" t="s">
        <v>86</v>
      </c>
      <c r="H77" s="106" t="s">
        <v>45</v>
      </c>
      <c r="I77" s="57">
        <f>I78</f>
        <v>1609</v>
      </c>
      <c r="J77" s="68"/>
      <c r="L77" s="22"/>
    </row>
    <row r="78" spans="1:12" ht="15" customHeight="1" x14ac:dyDescent="0.25">
      <c r="A78" s="144"/>
      <c r="B78" s="112"/>
      <c r="C78" s="112"/>
      <c r="D78" s="112"/>
      <c r="E78" s="112"/>
      <c r="F78" s="112"/>
      <c r="G78" s="116"/>
      <c r="H78" s="106" t="s">
        <v>46</v>
      </c>
      <c r="I78" s="57">
        <v>1609</v>
      </c>
      <c r="J78" s="68"/>
      <c r="L78" s="22"/>
    </row>
    <row r="79" spans="1:12" ht="15" customHeight="1" x14ac:dyDescent="0.25">
      <c r="A79" s="145"/>
      <c r="B79" s="111"/>
      <c r="C79" s="111"/>
      <c r="D79" s="111"/>
      <c r="E79" s="111"/>
      <c r="F79" s="111" t="s">
        <v>35</v>
      </c>
      <c r="G79" s="115" t="s">
        <v>90</v>
      </c>
      <c r="H79" s="106" t="s">
        <v>45</v>
      </c>
      <c r="I79" s="57">
        <f>I80</f>
        <v>1256</v>
      </c>
      <c r="J79" s="68"/>
      <c r="L79" s="22"/>
    </row>
    <row r="80" spans="1:12" ht="15" customHeight="1" x14ac:dyDescent="0.25">
      <c r="A80" s="145"/>
      <c r="B80" s="112"/>
      <c r="C80" s="112"/>
      <c r="D80" s="112"/>
      <c r="E80" s="112"/>
      <c r="F80" s="112"/>
      <c r="G80" s="116"/>
      <c r="H80" s="106" t="s">
        <v>46</v>
      </c>
      <c r="I80" s="57">
        <v>1256</v>
      </c>
      <c r="J80" s="68"/>
      <c r="L80" s="22"/>
    </row>
    <row r="81" spans="1:12" ht="15" customHeight="1" x14ac:dyDescent="0.25">
      <c r="A81" s="145"/>
      <c r="B81" s="111"/>
      <c r="C81" s="111"/>
      <c r="D81" s="111"/>
      <c r="E81" s="111"/>
      <c r="F81" s="111" t="s">
        <v>39</v>
      </c>
      <c r="G81" s="139" t="s">
        <v>61</v>
      </c>
      <c r="H81" s="59" t="s">
        <v>45</v>
      </c>
      <c r="I81" s="57">
        <f>I82</f>
        <v>14859</v>
      </c>
      <c r="J81" s="68"/>
      <c r="L81" s="22"/>
    </row>
    <row r="82" spans="1:12" ht="15" customHeight="1" x14ac:dyDescent="0.25">
      <c r="A82" s="145"/>
      <c r="B82" s="112"/>
      <c r="C82" s="112"/>
      <c r="D82" s="112"/>
      <c r="E82" s="112"/>
      <c r="F82" s="112"/>
      <c r="G82" s="140"/>
      <c r="H82" s="59" t="s">
        <v>46</v>
      </c>
      <c r="I82" s="57">
        <v>14859</v>
      </c>
      <c r="J82" s="68"/>
      <c r="L82" s="22"/>
    </row>
    <row r="83" spans="1:12" ht="15" customHeight="1" x14ac:dyDescent="0.25">
      <c r="A83" s="145"/>
      <c r="B83" s="111"/>
      <c r="C83" s="111"/>
      <c r="D83" s="111"/>
      <c r="E83" s="111"/>
      <c r="F83" s="111">
        <v>30</v>
      </c>
      <c r="G83" s="115" t="s">
        <v>62</v>
      </c>
      <c r="H83" s="81" t="s">
        <v>45</v>
      </c>
      <c r="I83" s="78">
        <f>I84</f>
        <v>20403</v>
      </c>
      <c r="J83" s="68"/>
      <c r="L83" s="22"/>
    </row>
    <row r="84" spans="1:12" ht="15" customHeight="1" x14ac:dyDescent="0.25">
      <c r="A84" s="145"/>
      <c r="B84" s="112"/>
      <c r="C84" s="112"/>
      <c r="D84" s="112"/>
      <c r="E84" s="112"/>
      <c r="F84" s="112"/>
      <c r="G84" s="116"/>
      <c r="H84" s="82" t="s">
        <v>46</v>
      </c>
      <c r="I84" s="57">
        <v>20403</v>
      </c>
      <c r="J84" s="68"/>
      <c r="L84" s="22"/>
    </row>
    <row r="85" spans="1:12" ht="15" customHeight="1" x14ac:dyDescent="0.25">
      <c r="A85" s="145"/>
      <c r="B85" s="111"/>
      <c r="C85" s="111"/>
      <c r="D85" s="111"/>
      <c r="E85" s="123" t="s">
        <v>36</v>
      </c>
      <c r="F85" s="111"/>
      <c r="G85" s="125" t="s">
        <v>71</v>
      </c>
      <c r="H85" s="59" t="s">
        <v>45</v>
      </c>
      <c r="I85" s="77">
        <f>I86</f>
        <v>1500</v>
      </c>
      <c r="J85" s="68"/>
      <c r="L85" s="22"/>
    </row>
    <row r="86" spans="1:12" ht="15" customHeight="1" x14ac:dyDescent="0.25">
      <c r="A86" s="145"/>
      <c r="B86" s="112"/>
      <c r="C86" s="112"/>
      <c r="D86" s="112"/>
      <c r="E86" s="124"/>
      <c r="F86" s="112"/>
      <c r="G86" s="126"/>
      <c r="H86" s="59" t="s">
        <v>46</v>
      </c>
      <c r="I86" s="77">
        <v>1500</v>
      </c>
      <c r="J86" s="68"/>
      <c r="L86" s="22"/>
    </row>
    <row r="87" spans="1:12" ht="15" customHeight="1" x14ac:dyDescent="0.25">
      <c r="A87" s="143"/>
      <c r="B87" s="111"/>
      <c r="C87" s="111"/>
      <c r="D87" s="111"/>
      <c r="E87" s="123" t="s">
        <v>32</v>
      </c>
      <c r="F87" s="111"/>
      <c r="G87" s="125" t="s">
        <v>2</v>
      </c>
      <c r="H87" s="59" t="s">
        <v>45</v>
      </c>
      <c r="I87" s="77">
        <f>I89+I91</f>
        <v>1000</v>
      </c>
      <c r="J87" s="68"/>
      <c r="L87" s="22"/>
    </row>
    <row r="88" spans="1:12" ht="15" customHeight="1" x14ac:dyDescent="0.25">
      <c r="A88" s="144"/>
      <c r="B88" s="112"/>
      <c r="C88" s="112"/>
      <c r="D88" s="112"/>
      <c r="E88" s="124"/>
      <c r="F88" s="112"/>
      <c r="G88" s="126"/>
      <c r="H88" s="59" t="s">
        <v>46</v>
      </c>
      <c r="I88" s="77">
        <f>I90+I92</f>
        <v>1000</v>
      </c>
      <c r="J88" s="68"/>
      <c r="L88" s="22"/>
    </row>
    <row r="89" spans="1:12" ht="15" customHeight="1" x14ac:dyDescent="0.25">
      <c r="A89" s="143"/>
      <c r="B89" s="111"/>
      <c r="C89" s="111"/>
      <c r="D89" s="111"/>
      <c r="E89" s="111"/>
      <c r="F89" s="111" t="s">
        <v>23</v>
      </c>
      <c r="G89" s="115" t="s">
        <v>63</v>
      </c>
      <c r="H89" s="59" t="s">
        <v>45</v>
      </c>
      <c r="I89" s="57">
        <v>0</v>
      </c>
      <c r="J89" s="68"/>
      <c r="L89" s="22"/>
    </row>
    <row r="90" spans="1:12" ht="15" customHeight="1" x14ac:dyDescent="0.25">
      <c r="A90" s="144"/>
      <c r="B90" s="112"/>
      <c r="C90" s="112"/>
      <c r="D90" s="112"/>
      <c r="E90" s="112"/>
      <c r="F90" s="112"/>
      <c r="G90" s="116"/>
      <c r="H90" s="59" t="s">
        <v>46</v>
      </c>
      <c r="I90" s="57">
        <v>0</v>
      </c>
      <c r="J90" s="68"/>
      <c r="L90" s="22"/>
    </row>
    <row r="91" spans="1:12" ht="15" customHeight="1" x14ac:dyDescent="0.25">
      <c r="A91" s="143"/>
      <c r="B91" s="111"/>
      <c r="C91" s="111"/>
      <c r="D91" s="111"/>
      <c r="E91" s="111"/>
      <c r="F91" s="111">
        <v>30</v>
      </c>
      <c r="G91" s="115" t="s">
        <v>3</v>
      </c>
      <c r="H91" s="59" t="s">
        <v>45</v>
      </c>
      <c r="I91" s="57">
        <f>I92</f>
        <v>1000</v>
      </c>
      <c r="J91" s="69"/>
      <c r="L91" s="22"/>
    </row>
    <row r="92" spans="1:12" ht="15" customHeight="1" x14ac:dyDescent="0.25">
      <c r="A92" s="144"/>
      <c r="B92" s="112"/>
      <c r="C92" s="112"/>
      <c r="D92" s="112"/>
      <c r="E92" s="112"/>
      <c r="F92" s="112"/>
      <c r="G92" s="116"/>
      <c r="H92" s="59" t="s">
        <v>46</v>
      </c>
      <c r="I92" s="57">
        <v>1000</v>
      </c>
      <c r="J92" s="24"/>
      <c r="L92" s="22"/>
    </row>
    <row r="93" spans="1:12" ht="15" customHeight="1" x14ac:dyDescent="0.25">
      <c r="A93" s="143"/>
      <c r="B93" s="111"/>
      <c r="C93" s="111"/>
      <c r="D93" s="111"/>
      <c r="E93" s="123" t="s">
        <v>38</v>
      </c>
      <c r="F93" s="111"/>
      <c r="G93" s="141" t="s">
        <v>91</v>
      </c>
      <c r="H93" s="59" t="s">
        <v>45</v>
      </c>
      <c r="I93" s="77">
        <f>I95+I97</f>
        <v>810</v>
      </c>
      <c r="J93" s="24"/>
      <c r="L93" s="22"/>
    </row>
    <row r="94" spans="1:12" ht="15" customHeight="1" x14ac:dyDescent="0.25">
      <c r="A94" s="144"/>
      <c r="B94" s="112"/>
      <c r="C94" s="112"/>
      <c r="D94" s="112"/>
      <c r="E94" s="124"/>
      <c r="F94" s="112"/>
      <c r="G94" s="142"/>
      <c r="H94" s="59" t="s">
        <v>46</v>
      </c>
      <c r="I94" s="77">
        <f>I96+I98</f>
        <v>810</v>
      </c>
      <c r="K94" s="1"/>
      <c r="L94" s="22"/>
    </row>
    <row r="95" spans="1:12" ht="15.75" customHeight="1" x14ac:dyDescent="0.25">
      <c r="A95" s="143"/>
      <c r="B95" s="111"/>
      <c r="C95" s="111"/>
      <c r="D95" s="111"/>
      <c r="E95" s="111"/>
      <c r="F95" s="111" t="s">
        <v>23</v>
      </c>
      <c r="G95" s="139" t="s">
        <v>88</v>
      </c>
      <c r="H95" s="59" t="s">
        <v>45</v>
      </c>
      <c r="I95" s="85">
        <f>I96</f>
        <v>450</v>
      </c>
      <c r="L95" s="16"/>
    </row>
    <row r="96" spans="1:12" ht="15" customHeight="1" x14ac:dyDescent="0.25">
      <c r="A96" s="144"/>
      <c r="B96" s="112"/>
      <c r="C96" s="112"/>
      <c r="D96" s="112"/>
      <c r="E96" s="112"/>
      <c r="F96" s="112"/>
      <c r="G96" s="140"/>
      <c r="H96" s="59" t="s">
        <v>46</v>
      </c>
      <c r="I96" s="57">
        <v>450</v>
      </c>
      <c r="L96" s="16"/>
    </row>
    <row r="97" spans="1:12" ht="15" customHeight="1" x14ac:dyDescent="0.25">
      <c r="A97" s="143"/>
      <c r="B97" s="111"/>
      <c r="C97" s="111"/>
      <c r="D97" s="111"/>
      <c r="E97" s="111"/>
      <c r="F97" s="111" t="s">
        <v>36</v>
      </c>
      <c r="G97" s="139" t="s">
        <v>64</v>
      </c>
      <c r="H97" s="59" t="s">
        <v>45</v>
      </c>
      <c r="I97" s="57">
        <f>I98</f>
        <v>360</v>
      </c>
      <c r="K97" s="1"/>
      <c r="L97" s="16"/>
    </row>
    <row r="98" spans="1:12" ht="15" customHeight="1" x14ac:dyDescent="0.25">
      <c r="A98" s="144"/>
      <c r="B98" s="112"/>
      <c r="C98" s="112"/>
      <c r="D98" s="112"/>
      <c r="E98" s="112"/>
      <c r="F98" s="112"/>
      <c r="G98" s="140"/>
      <c r="H98" s="59" t="s">
        <v>46</v>
      </c>
      <c r="I98" s="57">
        <v>360</v>
      </c>
      <c r="L98" s="16"/>
    </row>
    <row r="99" spans="1:12" ht="15" customHeight="1" x14ac:dyDescent="0.25">
      <c r="A99" s="143"/>
      <c r="B99" s="111"/>
      <c r="C99" s="111"/>
      <c r="D99" s="111"/>
      <c r="E99" s="123">
        <v>11</v>
      </c>
      <c r="F99" s="111"/>
      <c r="G99" s="125" t="s">
        <v>66</v>
      </c>
      <c r="H99" s="59" t="s">
        <v>45</v>
      </c>
      <c r="I99" s="86">
        <v>12</v>
      </c>
      <c r="L99" s="16"/>
    </row>
    <row r="100" spans="1:12" ht="15" customHeight="1" x14ac:dyDescent="0.25">
      <c r="A100" s="144"/>
      <c r="B100" s="112"/>
      <c r="C100" s="112"/>
      <c r="D100" s="112"/>
      <c r="E100" s="124"/>
      <c r="F100" s="112"/>
      <c r="G100" s="126"/>
      <c r="H100" s="59" t="s">
        <v>46</v>
      </c>
      <c r="I100" s="86">
        <v>12</v>
      </c>
      <c r="J100" s="68"/>
      <c r="L100" s="22"/>
    </row>
    <row r="101" spans="1:12" x14ac:dyDescent="0.25">
      <c r="A101" s="143"/>
      <c r="B101" s="111"/>
      <c r="C101" s="111"/>
      <c r="D101" s="111"/>
      <c r="E101" s="123">
        <v>13</v>
      </c>
      <c r="F101" s="111"/>
      <c r="G101" s="125" t="s">
        <v>76</v>
      </c>
      <c r="H101" s="59" t="s">
        <v>45</v>
      </c>
      <c r="I101" s="77">
        <f>I102</f>
        <v>2872</v>
      </c>
      <c r="J101" s="68"/>
      <c r="L101" s="22"/>
    </row>
    <row r="102" spans="1:12" x14ac:dyDescent="0.25">
      <c r="A102" s="144"/>
      <c r="B102" s="112"/>
      <c r="C102" s="112"/>
      <c r="D102" s="112"/>
      <c r="E102" s="124"/>
      <c r="F102" s="112"/>
      <c r="G102" s="126"/>
      <c r="H102" s="59" t="s">
        <v>46</v>
      </c>
      <c r="I102" s="77">
        <v>2872</v>
      </c>
      <c r="J102" s="68"/>
      <c r="L102" s="22"/>
    </row>
    <row r="103" spans="1:12" ht="15" customHeight="1" x14ac:dyDescent="0.25">
      <c r="A103" s="143"/>
      <c r="B103" s="111"/>
      <c r="C103" s="111"/>
      <c r="D103" s="111"/>
      <c r="E103" s="123">
        <v>14</v>
      </c>
      <c r="F103" s="111"/>
      <c r="G103" s="125" t="s">
        <v>65</v>
      </c>
      <c r="H103" s="59" t="s">
        <v>45</v>
      </c>
      <c r="I103" s="77">
        <f>I104</f>
        <v>1037</v>
      </c>
      <c r="J103" s="68"/>
      <c r="L103" s="22"/>
    </row>
    <row r="104" spans="1:12" ht="15" customHeight="1" x14ac:dyDescent="0.25">
      <c r="A104" s="144"/>
      <c r="B104" s="112"/>
      <c r="C104" s="112"/>
      <c r="D104" s="112"/>
      <c r="E104" s="124"/>
      <c r="F104" s="112"/>
      <c r="G104" s="126"/>
      <c r="H104" s="59" t="s">
        <v>46</v>
      </c>
      <c r="I104" s="77">
        <v>1037</v>
      </c>
      <c r="J104" s="68"/>
      <c r="L104" s="22"/>
    </row>
    <row r="105" spans="1:12" ht="15" customHeight="1" x14ac:dyDescent="0.25">
      <c r="A105" s="143"/>
      <c r="B105" s="111"/>
      <c r="C105" s="111"/>
      <c r="D105" s="111"/>
      <c r="E105" s="123">
        <v>30</v>
      </c>
      <c r="F105" s="111"/>
      <c r="G105" s="125" t="s">
        <v>4</v>
      </c>
      <c r="H105" s="59" t="s">
        <v>45</v>
      </c>
      <c r="I105" s="77">
        <f>I106</f>
        <v>40589</v>
      </c>
      <c r="J105" s="68"/>
      <c r="L105" s="22"/>
    </row>
    <row r="106" spans="1:12" ht="15" customHeight="1" x14ac:dyDescent="0.25">
      <c r="A106" s="144"/>
      <c r="B106" s="112"/>
      <c r="C106" s="112"/>
      <c r="D106" s="112"/>
      <c r="E106" s="124"/>
      <c r="F106" s="112"/>
      <c r="G106" s="126"/>
      <c r="H106" s="59" t="s">
        <v>46</v>
      </c>
      <c r="I106" s="77">
        <f>I108+I110+I112+I114</f>
        <v>40589</v>
      </c>
      <c r="J106" s="68"/>
      <c r="L106" s="22"/>
    </row>
    <row r="107" spans="1:12" x14ac:dyDescent="0.25">
      <c r="A107" s="143"/>
      <c r="B107" s="111"/>
      <c r="C107" s="111"/>
      <c r="D107" s="111"/>
      <c r="E107" s="111"/>
      <c r="F107" s="111" t="s">
        <v>36</v>
      </c>
      <c r="G107" s="115" t="s">
        <v>67</v>
      </c>
      <c r="H107" s="106" t="s">
        <v>45</v>
      </c>
      <c r="I107" s="57">
        <v>36</v>
      </c>
      <c r="J107" s="68"/>
      <c r="L107" s="22"/>
    </row>
    <row r="108" spans="1:12" x14ac:dyDescent="0.25">
      <c r="A108" s="144"/>
      <c r="B108" s="112"/>
      <c r="C108" s="112"/>
      <c r="D108" s="112"/>
      <c r="E108" s="112"/>
      <c r="F108" s="112"/>
      <c r="G108" s="116"/>
      <c r="H108" s="106" t="s">
        <v>46</v>
      </c>
      <c r="I108" s="57">
        <v>36</v>
      </c>
      <c r="J108" s="68"/>
      <c r="L108" s="22"/>
    </row>
    <row r="109" spans="1:12" x14ac:dyDescent="0.25">
      <c r="A109" s="143"/>
      <c r="B109" s="111"/>
      <c r="C109" s="111"/>
      <c r="D109" s="111"/>
      <c r="E109" s="111"/>
      <c r="F109" s="111" t="s">
        <v>37</v>
      </c>
      <c r="G109" s="115" t="s">
        <v>5</v>
      </c>
      <c r="H109" s="106" t="s">
        <v>45</v>
      </c>
      <c r="I109" s="57">
        <v>7500</v>
      </c>
      <c r="J109" s="68"/>
      <c r="L109" s="22"/>
    </row>
    <row r="110" spans="1:12" x14ac:dyDescent="0.25">
      <c r="A110" s="144"/>
      <c r="B110" s="112"/>
      <c r="C110" s="112"/>
      <c r="D110" s="112"/>
      <c r="E110" s="112"/>
      <c r="F110" s="112"/>
      <c r="G110" s="116"/>
      <c r="H110" s="106" t="s">
        <v>46</v>
      </c>
      <c r="I110" s="57">
        <v>7500</v>
      </c>
      <c r="J110" s="68"/>
      <c r="L110" s="22"/>
    </row>
    <row r="111" spans="1:12" ht="15" customHeight="1" x14ac:dyDescent="0.25">
      <c r="A111" s="143"/>
      <c r="B111" s="111"/>
      <c r="C111" s="111"/>
      <c r="D111" s="111"/>
      <c r="E111" s="111"/>
      <c r="F111" s="111" t="s">
        <v>40</v>
      </c>
      <c r="G111" s="115" t="s">
        <v>54</v>
      </c>
      <c r="H111" s="106" t="s">
        <v>45</v>
      </c>
      <c r="I111" s="57">
        <f>I112</f>
        <v>18</v>
      </c>
      <c r="J111" s="68"/>
      <c r="L111" s="22"/>
    </row>
    <row r="112" spans="1:12" ht="15" customHeight="1" x14ac:dyDescent="0.25">
      <c r="A112" s="144"/>
      <c r="B112" s="112"/>
      <c r="C112" s="112"/>
      <c r="D112" s="112"/>
      <c r="E112" s="112"/>
      <c r="F112" s="112"/>
      <c r="G112" s="116"/>
      <c r="H112" s="106" t="s">
        <v>46</v>
      </c>
      <c r="I112" s="57">
        <v>18</v>
      </c>
      <c r="J112" s="68"/>
      <c r="L112" s="22"/>
    </row>
    <row r="113" spans="1:12" x14ac:dyDescent="0.25">
      <c r="A113" s="143"/>
      <c r="B113" s="111"/>
      <c r="C113" s="111"/>
      <c r="D113" s="111"/>
      <c r="E113" s="111"/>
      <c r="F113" s="111">
        <v>30</v>
      </c>
      <c r="G113" s="115" t="s">
        <v>68</v>
      </c>
      <c r="H113" s="106" t="s">
        <v>45</v>
      </c>
      <c r="I113" s="85">
        <f>I114</f>
        <v>33035</v>
      </c>
      <c r="J113" s="68"/>
      <c r="L113" s="22"/>
    </row>
    <row r="114" spans="1:12" x14ac:dyDescent="0.25">
      <c r="A114" s="144"/>
      <c r="B114" s="112"/>
      <c r="C114" s="112"/>
      <c r="D114" s="112"/>
      <c r="E114" s="112"/>
      <c r="F114" s="112"/>
      <c r="G114" s="116"/>
      <c r="H114" s="106" t="s">
        <v>46</v>
      </c>
      <c r="I114" s="57">
        <v>33035</v>
      </c>
      <c r="J114" s="68"/>
      <c r="L114" s="22"/>
    </row>
    <row r="115" spans="1:12" x14ac:dyDescent="0.25">
      <c r="A115" s="143"/>
      <c r="B115" s="111"/>
      <c r="C115" s="111"/>
      <c r="D115" s="123">
        <v>57</v>
      </c>
      <c r="E115" s="111"/>
      <c r="F115" s="111"/>
      <c r="G115" s="125" t="s">
        <v>87</v>
      </c>
      <c r="H115" s="106" t="s">
        <v>45</v>
      </c>
      <c r="I115" s="79">
        <f>I117</f>
        <v>160</v>
      </c>
      <c r="J115" s="68"/>
      <c r="L115" s="22"/>
    </row>
    <row r="116" spans="1:12" x14ac:dyDescent="0.25">
      <c r="A116" s="144"/>
      <c r="B116" s="112"/>
      <c r="C116" s="112"/>
      <c r="D116" s="124"/>
      <c r="E116" s="112"/>
      <c r="F116" s="112"/>
      <c r="G116" s="126"/>
      <c r="H116" s="106" t="s">
        <v>46</v>
      </c>
      <c r="I116" s="79">
        <f>I118</f>
        <v>160</v>
      </c>
      <c r="J116" s="68"/>
      <c r="L116" s="22"/>
    </row>
    <row r="117" spans="1:12" x14ac:dyDescent="0.25">
      <c r="A117" s="121"/>
      <c r="B117" s="123"/>
      <c r="C117" s="123"/>
      <c r="D117" s="123"/>
      <c r="E117" s="123" t="s">
        <v>36</v>
      </c>
      <c r="F117" s="123"/>
      <c r="G117" s="125" t="s">
        <v>7</v>
      </c>
      <c r="H117" s="106" t="s">
        <v>45</v>
      </c>
      <c r="I117" s="80">
        <f>I119+I121</f>
        <v>160</v>
      </c>
      <c r="J117" s="68"/>
      <c r="L117" s="22"/>
    </row>
    <row r="118" spans="1:12" x14ac:dyDescent="0.25">
      <c r="A118" s="122"/>
      <c r="B118" s="124"/>
      <c r="C118" s="124"/>
      <c r="D118" s="124"/>
      <c r="E118" s="124"/>
      <c r="F118" s="124"/>
      <c r="G118" s="126"/>
      <c r="H118" s="106" t="s">
        <v>46</v>
      </c>
      <c r="I118" s="80">
        <f>I120+I122</f>
        <v>160</v>
      </c>
      <c r="J118" s="68"/>
      <c r="L118" s="22"/>
    </row>
    <row r="119" spans="1:12" ht="15" customHeight="1" x14ac:dyDescent="0.25">
      <c r="A119" s="143"/>
      <c r="B119" s="111"/>
      <c r="C119" s="111"/>
      <c r="D119" s="111"/>
      <c r="E119" s="111"/>
      <c r="F119" s="111" t="s">
        <v>23</v>
      </c>
      <c r="G119" s="115" t="s">
        <v>24</v>
      </c>
      <c r="H119" s="106" t="s">
        <v>45</v>
      </c>
      <c r="I119" s="57">
        <v>120</v>
      </c>
      <c r="L119" s="22"/>
    </row>
    <row r="120" spans="1:12" ht="15" customHeight="1" x14ac:dyDescent="0.25">
      <c r="A120" s="144"/>
      <c r="B120" s="112"/>
      <c r="C120" s="112"/>
      <c r="D120" s="112"/>
      <c r="E120" s="112"/>
      <c r="F120" s="112"/>
      <c r="G120" s="116"/>
      <c r="H120" s="106" t="s">
        <v>46</v>
      </c>
      <c r="I120" s="57">
        <v>120</v>
      </c>
      <c r="L120" s="22"/>
    </row>
    <row r="121" spans="1:12" ht="15" customHeight="1" x14ac:dyDescent="0.25">
      <c r="A121" s="143"/>
      <c r="B121" s="111"/>
      <c r="C121" s="111"/>
      <c r="D121" s="111"/>
      <c r="E121" s="111"/>
      <c r="F121" s="111" t="s">
        <v>33</v>
      </c>
      <c r="G121" s="115" t="s">
        <v>58</v>
      </c>
      <c r="H121" s="106" t="s">
        <v>45</v>
      </c>
      <c r="I121" s="85">
        <f>I122</f>
        <v>40</v>
      </c>
      <c r="J121" s="54"/>
      <c r="L121" s="22"/>
    </row>
    <row r="122" spans="1:12" ht="15" customHeight="1" x14ac:dyDescent="0.25">
      <c r="A122" s="144"/>
      <c r="B122" s="112"/>
      <c r="C122" s="112"/>
      <c r="D122" s="112"/>
      <c r="E122" s="112"/>
      <c r="F122" s="112"/>
      <c r="G122" s="116"/>
      <c r="H122" s="106" t="s">
        <v>46</v>
      </c>
      <c r="I122" s="57">
        <v>40</v>
      </c>
      <c r="L122" s="22"/>
    </row>
    <row r="123" spans="1:12" ht="15" customHeight="1" x14ac:dyDescent="0.25">
      <c r="A123" s="143"/>
      <c r="B123" s="111"/>
      <c r="C123" s="111"/>
      <c r="D123" s="117">
        <v>58</v>
      </c>
      <c r="E123" s="111"/>
      <c r="F123" s="111"/>
      <c r="G123" s="119" t="s">
        <v>99</v>
      </c>
      <c r="H123" s="106" t="s">
        <v>45</v>
      </c>
      <c r="I123" s="95">
        <f>I125</f>
        <v>103</v>
      </c>
      <c r="L123" s="22"/>
    </row>
    <row r="124" spans="1:12" ht="15" customHeight="1" x14ac:dyDescent="0.25">
      <c r="A124" s="144"/>
      <c r="B124" s="112"/>
      <c r="C124" s="112"/>
      <c r="D124" s="118"/>
      <c r="E124" s="112"/>
      <c r="F124" s="112"/>
      <c r="G124" s="120"/>
      <c r="H124" s="106" t="s">
        <v>46</v>
      </c>
      <c r="I124" s="95">
        <f>I126</f>
        <v>103</v>
      </c>
      <c r="L124" s="22"/>
    </row>
    <row r="125" spans="1:12" ht="15" customHeight="1" x14ac:dyDescent="0.25">
      <c r="A125" s="143"/>
      <c r="B125" s="111"/>
      <c r="C125" s="111"/>
      <c r="D125" s="111"/>
      <c r="E125" s="111">
        <v>30</v>
      </c>
      <c r="F125" s="111"/>
      <c r="G125" s="127" t="s">
        <v>98</v>
      </c>
      <c r="H125" s="106" t="s">
        <v>45</v>
      </c>
      <c r="I125" s="85">
        <f>I127+I129</f>
        <v>103</v>
      </c>
      <c r="L125" s="22"/>
    </row>
    <row r="126" spans="1:12" ht="15" customHeight="1" x14ac:dyDescent="0.25">
      <c r="A126" s="144"/>
      <c r="B126" s="112"/>
      <c r="C126" s="112"/>
      <c r="D126" s="112"/>
      <c r="E126" s="112"/>
      <c r="F126" s="112"/>
      <c r="G126" s="128"/>
      <c r="H126" s="106" t="s">
        <v>46</v>
      </c>
      <c r="I126" s="85">
        <f>I128+I130</f>
        <v>103</v>
      </c>
      <c r="L126" s="22"/>
    </row>
    <row r="127" spans="1:12" ht="15" customHeight="1" x14ac:dyDescent="0.25">
      <c r="A127" s="143"/>
      <c r="B127" s="111"/>
      <c r="C127" s="111"/>
      <c r="D127" s="111"/>
      <c r="E127" s="111"/>
      <c r="F127" s="113" t="s">
        <v>100</v>
      </c>
      <c r="G127" s="111" t="s">
        <v>101</v>
      </c>
      <c r="H127" s="106" t="s">
        <v>45</v>
      </c>
      <c r="I127" s="85">
        <f>I128</f>
        <v>16</v>
      </c>
      <c r="L127" s="22"/>
    </row>
    <row r="128" spans="1:12" ht="15" customHeight="1" x14ac:dyDescent="0.25">
      <c r="A128" s="144"/>
      <c r="B128" s="112"/>
      <c r="C128" s="112"/>
      <c r="D128" s="112"/>
      <c r="E128" s="112"/>
      <c r="F128" s="114"/>
      <c r="G128" s="112"/>
      <c r="H128" s="106" t="s">
        <v>46</v>
      </c>
      <c r="I128" s="85">
        <v>16</v>
      </c>
      <c r="L128" s="22"/>
    </row>
    <row r="129" spans="1:12" ht="15" customHeight="1" x14ac:dyDescent="0.25">
      <c r="A129" s="143"/>
      <c r="B129" s="111"/>
      <c r="C129" s="111"/>
      <c r="D129" s="111"/>
      <c r="E129" s="111"/>
      <c r="F129" s="113" t="s">
        <v>102</v>
      </c>
      <c r="G129" s="111" t="s">
        <v>103</v>
      </c>
      <c r="H129" s="106" t="s">
        <v>45</v>
      </c>
      <c r="I129" s="85">
        <f>I130</f>
        <v>87</v>
      </c>
      <c r="L129" s="22"/>
    </row>
    <row r="130" spans="1:12" ht="15" customHeight="1" x14ac:dyDescent="0.25">
      <c r="A130" s="144"/>
      <c r="B130" s="112"/>
      <c r="C130" s="112"/>
      <c r="D130" s="112"/>
      <c r="E130" s="112"/>
      <c r="F130" s="114"/>
      <c r="G130" s="112"/>
      <c r="H130" s="106" t="s">
        <v>46</v>
      </c>
      <c r="I130" s="85">
        <v>87</v>
      </c>
      <c r="L130" s="22"/>
    </row>
    <row r="131" spans="1:12" ht="15" customHeight="1" x14ac:dyDescent="0.25">
      <c r="A131" s="145"/>
      <c r="B131" s="136"/>
      <c r="C131" s="136"/>
      <c r="D131" s="137">
        <v>59</v>
      </c>
      <c r="E131" s="136"/>
      <c r="F131" s="136"/>
      <c r="G131" s="138" t="s">
        <v>43</v>
      </c>
      <c r="H131" s="106" t="s">
        <v>45</v>
      </c>
      <c r="I131" s="108">
        <f>I133</f>
        <v>778</v>
      </c>
      <c r="L131" s="22"/>
    </row>
    <row r="132" spans="1:12" ht="15" customHeight="1" x14ac:dyDescent="0.25">
      <c r="A132" s="145"/>
      <c r="B132" s="136"/>
      <c r="C132" s="136"/>
      <c r="D132" s="137"/>
      <c r="E132" s="136"/>
      <c r="F132" s="136"/>
      <c r="G132" s="138"/>
      <c r="H132" s="106" t="s">
        <v>46</v>
      </c>
      <c r="I132" s="108">
        <f>I134</f>
        <v>778</v>
      </c>
      <c r="L132" s="22"/>
    </row>
    <row r="133" spans="1:12" ht="15.75" customHeight="1" x14ac:dyDescent="0.25">
      <c r="A133" s="143"/>
      <c r="B133" s="111"/>
      <c r="C133" s="111"/>
      <c r="D133" s="111"/>
      <c r="E133" s="123">
        <v>40</v>
      </c>
      <c r="F133" s="111"/>
      <c r="G133" s="115" t="s">
        <v>44</v>
      </c>
      <c r="H133" s="106" t="s">
        <v>45</v>
      </c>
      <c r="I133" s="75">
        <f>I134</f>
        <v>778</v>
      </c>
      <c r="K133" s="1"/>
      <c r="L133" s="16"/>
    </row>
    <row r="134" spans="1:12" ht="15.75" customHeight="1" x14ac:dyDescent="0.25">
      <c r="A134" s="144"/>
      <c r="B134" s="112"/>
      <c r="C134" s="112"/>
      <c r="D134" s="112"/>
      <c r="E134" s="124"/>
      <c r="F134" s="112"/>
      <c r="G134" s="116"/>
      <c r="H134" s="106" t="s">
        <v>46</v>
      </c>
      <c r="I134" s="75">
        <v>778</v>
      </c>
      <c r="L134" s="16"/>
    </row>
    <row r="135" spans="1:12" ht="15" customHeight="1" x14ac:dyDescent="0.25">
      <c r="A135" s="121"/>
      <c r="B135" s="123"/>
      <c r="C135" s="123"/>
      <c r="D135" s="123">
        <v>70</v>
      </c>
      <c r="E135" s="123"/>
      <c r="F135" s="123"/>
      <c r="G135" s="125" t="s">
        <v>57</v>
      </c>
      <c r="H135" s="106" t="s">
        <v>45</v>
      </c>
      <c r="I135" s="77">
        <f>I137</f>
        <v>44802</v>
      </c>
      <c r="K135" s="103"/>
      <c r="L135" s="16"/>
    </row>
    <row r="136" spans="1:12" ht="15" customHeight="1" x14ac:dyDescent="0.25">
      <c r="A136" s="122"/>
      <c r="B136" s="124"/>
      <c r="C136" s="124"/>
      <c r="D136" s="124"/>
      <c r="E136" s="124"/>
      <c r="F136" s="124"/>
      <c r="G136" s="126"/>
      <c r="H136" s="106" t="s">
        <v>46</v>
      </c>
      <c r="I136" s="77">
        <f>I138</f>
        <v>44802</v>
      </c>
      <c r="K136" s="104"/>
      <c r="L136" s="16"/>
    </row>
    <row r="137" spans="1:12" x14ac:dyDescent="0.25">
      <c r="A137" s="121"/>
      <c r="B137" s="123"/>
      <c r="C137" s="123"/>
      <c r="D137" s="123">
        <v>71</v>
      </c>
      <c r="E137" s="123"/>
      <c r="F137" s="123"/>
      <c r="G137" s="125" t="s">
        <v>56</v>
      </c>
      <c r="H137" s="106" t="s">
        <v>45</v>
      </c>
      <c r="I137" s="77">
        <f>I139</f>
        <v>44802</v>
      </c>
      <c r="L137" s="66"/>
    </row>
    <row r="138" spans="1:12" x14ac:dyDescent="0.25">
      <c r="A138" s="122"/>
      <c r="B138" s="124"/>
      <c r="C138" s="124"/>
      <c r="D138" s="124"/>
      <c r="E138" s="124"/>
      <c r="F138" s="124"/>
      <c r="G138" s="126"/>
      <c r="H138" s="106" t="s">
        <v>46</v>
      </c>
      <c r="I138" s="77">
        <f>I140</f>
        <v>44802</v>
      </c>
      <c r="L138" s="66"/>
    </row>
    <row r="139" spans="1:12" s="1" customFormat="1" x14ac:dyDescent="0.25">
      <c r="A139" s="143"/>
      <c r="B139" s="111"/>
      <c r="C139" s="111"/>
      <c r="D139" s="111"/>
      <c r="E139" s="123" t="s">
        <v>23</v>
      </c>
      <c r="F139" s="111"/>
      <c r="G139" s="125" t="s">
        <v>25</v>
      </c>
      <c r="H139" s="106" t="s">
        <v>45</v>
      </c>
      <c r="I139" s="77">
        <f>I142+I144+I146+I148</f>
        <v>44802</v>
      </c>
      <c r="J139" s="3"/>
      <c r="K139" s="3"/>
      <c r="L139" s="22"/>
    </row>
    <row r="140" spans="1:12" s="1" customFormat="1" x14ac:dyDescent="0.25">
      <c r="A140" s="144"/>
      <c r="B140" s="112"/>
      <c r="C140" s="112"/>
      <c r="D140" s="112"/>
      <c r="E140" s="124"/>
      <c r="F140" s="112"/>
      <c r="G140" s="126"/>
      <c r="H140" s="106" t="s">
        <v>46</v>
      </c>
      <c r="I140" s="77">
        <f>I141+I143+I145+I147</f>
        <v>44802</v>
      </c>
      <c r="J140" s="3"/>
      <c r="K140" s="3"/>
      <c r="L140" s="22"/>
    </row>
    <row r="141" spans="1:12" s="1" customFormat="1" x14ac:dyDescent="0.25">
      <c r="A141" s="143"/>
      <c r="B141" s="111"/>
      <c r="C141" s="111"/>
      <c r="D141" s="111"/>
      <c r="E141" s="111"/>
      <c r="F141" s="111" t="s">
        <v>23</v>
      </c>
      <c r="G141" s="115" t="s">
        <v>93</v>
      </c>
      <c r="H141" s="106" t="s">
        <v>45</v>
      </c>
      <c r="I141" s="57">
        <f>I142</f>
        <v>26284</v>
      </c>
      <c r="J141" s="3"/>
      <c r="K141" s="3"/>
      <c r="L141" s="22"/>
    </row>
    <row r="142" spans="1:12" s="1" customFormat="1" x14ac:dyDescent="0.25">
      <c r="A142" s="144"/>
      <c r="B142" s="112"/>
      <c r="C142" s="112"/>
      <c r="D142" s="112"/>
      <c r="E142" s="112"/>
      <c r="F142" s="112"/>
      <c r="G142" s="116"/>
      <c r="H142" s="106" t="s">
        <v>46</v>
      </c>
      <c r="I142" s="57">
        <v>26284</v>
      </c>
      <c r="J142" s="54"/>
      <c r="K142" s="3"/>
      <c r="L142" s="22"/>
    </row>
    <row r="143" spans="1:12" s="1" customFormat="1" x14ac:dyDescent="0.25">
      <c r="A143" s="143"/>
      <c r="B143" s="111"/>
      <c r="C143" s="111"/>
      <c r="D143" s="111"/>
      <c r="E143" s="111"/>
      <c r="F143" s="111" t="s">
        <v>36</v>
      </c>
      <c r="G143" s="115" t="s">
        <v>69</v>
      </c>
      <c r="H143" s="106" t="s">
        <v>45</v>
      </c>
      <c r="I143" s="57">
        <f>I144</f>
        <v>7463</v>
      </c>
      <c r="J143" s="3"/>
      <c r="K143" s="3"/>
      <c r="L143" s="22"/>
    </row>
    <row r="144" spans="1:12" s="1" customFormat="1" x14ac:dyDescent="0.25">
      <c r="A144" s="144"/>
      <c r="B144" s="112"/>
      <c r="C144" s="112"/>
      <c r="D144" s="112"/>
      <c r="E144" s="112"/>
      <c r="F144" s="112"/>
      <c r="G144" s="116"/>
      <c r="H144" s="106" t="s">
        <v>46</v>
      </c>
      <c r="I144" s="57">
        <v>7463</v>
      </c>
      <c r="J144" s="3"/>
      <c r="K144" s="3"/>
      <c r="L144" s="22"/>
    </row>
    <row r="145" spans="1:12" s="1" customFormat="1" x14ac:dyDescent="0.25">
      <c r="A145" s="143"/>
      <c r="B145" s="111"/>
      <c r="C145" s="111"/>
      <c r="D145" s="111"/>
      <c r="E145" s="111"/>
      <c r="F145" s="111" t="s">
        <v>33</v>
      </c>
      <c r="G145" s="115" t="s">
        <v>70</v>
      </c>
      <c r="H145" s="106" t="s">
        <v>45</v>
      </c>
      <c r="I145" s="57">
        <f>I146</f>
        <v>96</v>
      </c>
      <c r="J145" s="3"/>
      <c r="L145" s="22"/>
    </row>
    <row r="146" spans="1:12" s="1" customFormat="1" x14ac:dyDescent="0.25">
      <c r="A146" s="144"/>
      <c r="B146" s="112"/>
      <c r="C146" s="112"/>
      <c r="D146" s="112"/>
      <c r="E146" s="112"/>
      <c r="F146" s="112"/>
      <c r="G146" s="116"/>
      <c r="H146" s="106" t="s">
        <v>46</v>
      </c>
      <c r="I146" s="57">
        <v>96</v>
      </c>
      <c r="J146" s="3"/>
      <c r="K146" s="3"/>
      <c r="L146" s="66"/>
    </row>
    <row r="147" spans="1:12" x14ac:dyDescent="0.25">
      <c r="A147" s="143"/>
      <c r="B147" s="111"/>
      <c r="C147" s="111"/>
      <c r="D147" s="111"/>
      <c r="E147" s="111"/>
      <c r="F147" s="111">
        <v>30</v>
      </c>
      <c r="G147" s="115" t="s">
        <v>92</v>
      </c>
      <c r="H147" s="106" t="s">
        <v>45</v>
      </c>
      <c r="I147" s="57">
        <f>I148</f>
        <v>10959</v>
      </c>
      <c r="L147" s="66"/>
    </row>
    <row r="148" spans="1:12" x14ac:dyDescent="0.25">
      <c r="A148" s="144"/>
      <c r="B148" s="112"/>
      <c r="C148" s="112"/>
      <c r="D148" s="112"/>
      <c r="E148" s="112"/>
      <c r="F148" s="112"/>
      <c r="G148" s="116"/>
      <c r="H148" s="106" t="s">
        <v>46</v>
      </c>
      <c r="I148" s="57">
        <v>10959</v>
      </c>
      <c r="J148" s="68"/>
      <c r="L148" s="22"/>
    </row>
    <row r="149" spans="1:12" ht="15.75" customHeight="1" x14ac:dyDescent="0.25">
      <c r="A149" s="10"/>
      <c r="B149" s="9"/>
      <c r="C149" s="19"/>
      <c r="D149" s="19"/>
      <c r="E149" s="19"/>
      <c r="F149" s="19"/>
      <c r="G149" s="45" t="s">
        <v>13</v>
      </c>
      <c r="H149" s="9"/>
      <c r="I149" s="83"/>
      <c r="J149" s="68"/>
      <c r="L149" s="22"/>
    </row>
    <row r="150" spans="1:12" ht="15.75" customHeight="1" x14ac:dyDescent="0.25">
      <c r="A150" s="10"/>
      <c r="B150" s="9"/>
      <c r="C150" s="19"/>
      <c r="D150" s="19"/>
      <c r="E150" s="19"/>
      <c r="F150" s="19"/>
      <c r="G150" s="45" t="s">
        <v>14</v>
      </c>
      <c r="H150" s="106"/>
      <c r="I150" s="79">
        <f>I15</f>
        <v>200751</v>
      </c>
      <c r="J150" s="68"/>
      <c r="L150" s="22"/>
    </row>
    <row r="151" spans="1:12" x14ac:dyDescent="0.25">
      <c r="A151" s="10"/>
      <c r="B151" s="9"/>
      <c r="C151" s="19"/>
      <c r="D151" s="19"/>
      <c r="E151" s="19"/>
      <c r="F151" s="19"/>
      <c r="G151" s="45" t="s">
        <v>15</v>
      </c>
      <c r="H151" s="106"/>
      <c r="I151" s="79">
        <f>I34</f>
        <v>200751</v>
      </c>
      <c r="J151" s="68"/>
      <c r="L151" s="22"/>
    </row>
    <row r="152" spans="1:12" x14ac:dyDescent="0.25">
      <c r="A152" s="10"/>
      <c r="B152" s="9"/>
      <c r="C152" s="19"/>
      <c r="D152" s="19"/>
      <c r="E152" s="19"/>
      <c r="F152" s="19"/>
      <c r="G152" s="45" t="s">
        <v>16</v>
      </c>
      <c r="H152" s="106"/>
      <c r="I152" s="84">
        <v>0</v>
      </c>
      <c r="J152" s="68"/>
      <c r="L152" s="22"/>
    </row>
    <row r="153" spans="1:12" ht="15" customHeight="1" x14ac:dyDescent="0.25">
      <c r="A153" s="10"/>
      <c r="B153" s="9"/>
      <c r="C153" s="19"/>
      <c r="D153" s="19"/>
      <c r="E153" s="19"/>
      <c r="F153" s="19"/>
      <c r="G153" s="45" t="s">
        <v>17</v>
      </c>
      <c r="H153" s="106"/>
      <c r="I153" s="84">
        <v>0</v>
      </c>
      <c r="L153" s="22"/>
    </row>
    <row r="154" spans="1:12" ht="15" customHeight="1" thickBot="1" x14ac:dyDescent="0.3">
      <c r="A154" s="51"/>
      <c r="B154" s="52"/>
      <c r="C154" s="21"/>
      <c r="D154" s="21"/>
      <c r="E154" s="21"/>
      <c r="F154" s="21"/>
      <c r="G154" s="132" t="s">
        <v>19</v>
      </c>
      <c r="H154" s="133"/>
      <c r="I154" s="134"/>
      <c r="K154" s="1"/>
      <c r="L154" s="16"/>
    </row>
    <row r="155" spans="1:12" s="1" customFormat="1" x14ac:dyDescent="0.25">
      <c r="A155" s="3"/>
      <c r="B155" s="3"/>
      <c r="C155" s="3"/>
      <c r="D155" s="3"/>
      <c r="E155" s="3"/>
      <c r="F155" s="3"/>
      <c r="G155" s="3"/>
      <c r="H155" s="17"/>
      <c r="I155" s="34"/>
      <c r="J155" s="3"/>
      <c r="K155" s="3"/>
      <c r="L155" s="16"/>
    </row>
    <row r="156" spans="1:12" s="1" customFormat="1" x14ac:dyDescent="0.25">
      <c r="A156" s="3" t="s">
        <v>113</v>
      </c>
      <c r="B156" s="3"/>
      <c r="C156" s="3"/>
      <c r="D156" s="3"/>
      <c r="E156" s="3"/>
      <c r="F156" s="3"/>
      <c r="G156" s="3"/>
      <c r="H156" s="17"/>
      <c r="I156" s="34"/>
      <c r="J156" s="3"/>
      <c r="K156" s="3"/>
      <c r="L156" s="16"/>
    </row>
    <row r="157" spans="1:12" s="1" customFormat="1" x14ac:dyDescent="0.25">
      <c r="A157" s="24" t="s">
        <v>116</v>
      </c>
      <c r="B157" s="24"/>
      <c r="C157" s="24"/>
      <c r="D157" s="3"/>
      <c r="E157" s="24"/>
      <c r="F157" s="24"/>
      <c r="G157" s="24"/>
      <c r="H157" s="17"/>
      <c r="I157" s="34"/>
      <c r="J157" s="3"/>
      <c r="L157" s="16"/>
    </row>
    <row r="158" spans="1:12" ht="15.75" customHeight="1" x14ac:dyDescent="0.25">
      <c r="A158" s="3" t="s">
        <v>59</v>
      </c>
      <c r="H158" s="17"/>
      <c r="I158" s="34"/>
      <c r="L158" s="16"/>
    </row>
    <row r="159" spans="1:12" ht="15.75" customHeight="1" x14ac:dyDescent="0.25">
      <c r="A159" s="160" t="s">
        <v>114</v>
      </c>
      <c r="B159" s="160"/>
      <c r="C159" s="160"/>
      <c r="D159" s="160"/>
      <c r="E159" s="160"/>
      <c r="F159" s="160"/>
      <c r="G159" s="160"/>
      <c r="H159" s="17"/>
      <c r="I159" s="35"/>
      <c r="K159" s="1"/>
      <c r="L159" s="16"/>
    </row>
    <row r="160" spans="1:12" x14ac:dyDescent="0.25">
      <c r="A160" s="160" t="s">
        <v>115</v>
      </c>
      <c r="B160" s="160"/>
      <c r="C160" s="160"/>
      <c r="D160" s="160"/>
      <c r="E160" s="160"/>
      <c r="F160" s="160"/>
      <c r="G160" s="160"/>
      <c r="H160" s="17"/>
      <c r="I160" s="34"/>
      <c r="L160" s="16"/>
    </row>
    <row r="161" spans="1:12" x14ac:dyDescent="0.25">
      <c r="A161" s="169" t="s">
        <v>109</v>
      </c>
      <c r="B161" s="169"/>
      <c r="C161" s="169"/>
      <c r="D161" s="169"/>
      <c r="E161" s="169"/>
      <c r="F161" s="169"/>
      <c r="G161" s="169"/>
      <c r="H161" s="17"/>
      <c r="I161" s="33"/>
      <c r="L161" s="16"/>
    </row>
    <row r="162" spans="1:12" x14ac:dyDescent="0.25">
      <c r="A162" s="170" t="s">
        <v>110</v>
      </c>
      <c r="B162" s="170"/>
      <c r="C162" s="170"/>
      <c r="D162" s="170"/>
      <c r="E162" s="170"/>
      <c r="F162" s="170"/>
      <c r="G162" s="170"/>
      <c r="H162" s="17"/>
      <c r="I162" s="33"/>
      <c r="L162" s="16"/>
    </row>
    <row r="163" spans="1:12" x14ac:dyDescent="0.25">
      <c r="A163" s="3" t="s">
        <v>112</v>
      </c>
      <c r="G163" s="1"/>
      <c r="H163" s="17"/>
      <c r="I163" s="33"/>
      <c r="K163" s="1"/>
      <c r="L163" s="16"/>
    </row>
    <row r="164" spans="1:12" x14ac:dyDescent="0.25">
      <c r="A164" s="3" t="s">
        <v>111</v>
      </c>
      <c r="G164" s="1"/>
      <c r="H164" s="17"/>
      <c r="I164" s="33"/>
      <c r="K164" s="1"/>
      <c r="L164" s="16"/>
    </row>
    <row r="165" spans="1:12" x14ac:dyDescent="0.25">
      <c r="G165" s="1"/>
      <c r="H165" s="17"/>
      <c r="I165" s="33"/>
      <c r="L165" s="16"/>
    </row>
    <row r="166" spans="1:12" x14ac:dyDescent="0.25">
      <c r="G166" s="1"/>
      <c r="H166" s="17"/>
      <c r="I166" s="33"/>
      <c r="L166" s="16"/>
    </row>
    <row r="167" spans="1:12" x14ac:dyDescent="0.25">
      <c r="A167" s="159"/>
      <c r="B167" s="159"/>
      <c r="C167" s="159"/>
      <c r="D167" s="159"/>
      <c r="E167" s="159"/>
      <c r="F167" s="159"/>
      <c r="G167" s="159"/>
      <c r="H167" s="159"/>
      <c r="I167" s="159"/>
      <c r="J167" s="68"/>
      <c r="L167" s="22"/>
    </row>
    <row r="168" spans="1:12" x14ac:dyDescent="0.25">
      <c r="A168" s="159"/>
      <c r="B168" s="159"/>
      <c r="C168" s="159"/>
      <c r="D168" s="159"/>
      <c r="E168" s="159"/>
      <c r="F168" s="159"/>
      <c r="G168" s="159"/>
      <c r="H168" s="159"/>
      <c r="I168" s="159"/>
      <c r="J168" s="68"/>
      <c r="L168" s="22"/>
    </row>
    <row r="169" spans="1:12" x14ac:dyDescent="0.25">
      <c r="G169" s="1"/>
      <c r="H169" s="17"/>
      <c r="I169" s="33"/>
      <c r="J169" s="68"/>
      <c r="L169" s="22"/>
    </row>
    <row r="170" spans="1:12" x14ac:dyDescent="0.25">
      <c r="G170" s="1"/>
      <c r="H170" s="17"/>
      <c r="I170" s="33"/>
      <c r="J170" s="68"/>
      <c r="L170" s="22"/>
    </row>
    <row r="171" spans="1:12" x14ac:dyDescent="0.25">
      <c r="B171" s="88"/>
      <c r="C171" s="88"/>
      <c r="D171" s="88"/>
      <c r="H171" s="17"/>
      <c r="I171" s="33"/>
      <c r="J171" s="68"/>
      <c r="L171" s="22"/>
    </row>
    <row r="172" spans="1:12" x14ac:dyDescent="0.25">
      <c r="B172" s="1"/>
      <c r="C172" s="88"/>
      <c r="D172" s="88"/>
      <c r="H172" s="17"/>
      <c r="I172" s="33"/>
      <c r="J172" s="68"/>
      <c r="L172" s="22"/>
    </row>
    <row r="173" spans="1:12" x14ac:dyDescent="0.25">
      <c r="B173" s="88"/>
      <c r="C173" s="88"/>
      <c r="D173" s="88"/>
      <c r="H173" s="17"/>
      <c r="I173" s="33"/>
      <c r="J173" s="68"/>
      <c r="L173" s="22"/>
    </row>
    <row r="174" spans="1:12" x14ac:dyDescent="0.25">
      <c r="B174" s="88"/>
      <c r="C174" s="88"/>
      <c r="D174" s="88"/>
      <c r="H174" s="17"/>
      <c r="I174" s="33"/>
      <c r="J174" s="68"/>
      <c r="L174" s="22"/>
    </row>
    <row r="175" spans="1:12" x14ac:dyDescent="0.25">
      <c r="B175" s="88"/>
      <c r="C175" s="88"/>
      <c r="D175" s="88"/>
      <c r="H175" s="17"/>
      <c r="I175" s="33"/>
      <c r="J175" s="68"/>
      <c r="L175" s="22"/>
    </row>
    <row r="176" spans="1:12" x14ac:dyDescent="0.25">
      <c r="B176" s="88"/>
      <c r="C176" s="88"/>
      <c r="D176" s="88"/>
      <c r="H176" s="17"/>
      <c r="I176" s="33"/>
      <c r="L176" s="22"/>
    </row>
    <row r="177" spans="1:29" s="1" customFormat="1" x14ac:dyDescent="0.25">
      <c r="A177" s="3"/>
      <c r="B177" s="3"/>
      <c r="C177" s="3"/>
      <c r="D177" s="3"/>
      <c r="E177" s="3"/>
      <c r="F177" s="3"/>
      <c r="G177" s="3"/>
      <c r="H177" s="17"/>
      <c r="I177" s="33"/>
      <c r="J177" s="3"/>
      <c r="K177" s="3"/>
      <c r="L177" s="22"/>
    </row>
    <row r="178" spans="1:29" s="1" customFormat="1" x14ac:dyDescent="0.25">
      <c r="A178" s="3"/>
      <c r="B178" s="3"/>
      <c r="C178" s="3"/>
      <c r="D178" s="3"/>
      <c r="E178" s="3"/>
      <c r="F178" s="22"/>
      <c r="G178" s="22"/>
      <c r="H178" s="17"/>
      <c r="I178" s="33"/>
      <c r="J178" s="54"/>
      <c r="K178" s="3"/>
      <c r="L178" s="22"/>
    </row>
    <row r="179" spans="1:29" x14ac:dyDescent="0.25">
      <c r="F179" s="22"/>
      <c r="G179" s="28"/>
      <c r="H179" s="17"/>
      <c r="I179" s="33"/>
      <c r="L179" s="22"/>
    </row>
    <row r="180" spans="1:29" x14ac:dyDescent="0.25">
      <c r="F180" s="76"/>
      <c r="G180" s="76"/>
      <c r="H180" s="17"/>
      <c r="I180" s="33"/>
      <c r="L180" s="22"/>
    </row>
    <row r="181" spans="1:29" x14ac:dyDescent="0.25">
      <c r="F181" s="76"/>
      <c r="G181" s="89"/>
      <c r="H181" s="17"/>
      <c r="I181" s="33"/>
      <c r="K181" s="1"/>
      <c r="L181" s="22"/>
      <c r="W181" s="1"/>
    </row>
    <row r="182" spans="1:29" x14ac:dyDescent="0.25">
      <c r="F182" s="76"/>
      <c r="G182" s="96"/>
      <c r="H182" s="17"/>
      <c r="I182" s="33"/>
      <c r="L182" s="16"/>
    </row>
    <row r="183" spans="1:29" x14ac:dyDescent="0.25">
      <c r="H183" s="32"/>
      <c r="I183" s="36"/>
      <c r="L183" s="16"/>
    </row>
    <row r="184" spans="1:29" x14ac:dyDescent="0.25">
      <c r="H184" s="17"/>
      <c r="J184" s="1"/>
      <c r="K184" s="1"/>
      <c r="L184" s="16"/>
      <c r="AB184" s="1"/>
      <c r="AC184" s="23"/>
    </row>
    <row r="185" spans="1:29" x14ac:dyDescent="0.25">
      <c r="H185" s="32"/>
      <c r="I185" s="36"/>
      <c r="J185" s="1"/>
      <c r="L185" s="22"/>
      <c r="AB185" s="1"/>
      <c r="AC185" s="23"/>
    </row>
    <row r="186" spans="1:29" x14ac:dyDescent="0.25">
      <c r="H186" s="17"/>
      <c r="I186" s="37"/>
      <c r="J186" s="68"/>
      <c r="L186" s="22"/>
    </row>
    <row r="187" spans="1:29" x14ac:dyDescent="0.25">
      <c r="H187" s="17"/>
      <c r="I187" s="33"/>
      <c r="L187" s="22"/>
    </row>
    <row r="188" spans="1:29" x14ac:dyDescent="0.25">
      <c r="H188" s="17"/>
      <c r="I188" s="33"/>
      <c r="L188" s="22"/>
    </row>
    <row r="189" spans="1:29" x14ac:dyDescent="0.25">
      <c r="H189" s="17"/>
      <c r="I189" s="33"/>
      <c r="J189" s="1"/>
      <c r="K189" s="1"/>
      <c r="L189" s="16"/>
    </row>
    <row r="190" spans="1:29" x14ac:dyDescent="0.25">
      <c r="H190" s="17"/>
      <c r="I190" s="33"/>
      <c r="J190" s="1"/>
      <c r="L190" s="16"/>
    </row>
    <row r="191" spans="1:29" x14ac:dyDescent="0.25">
      <c r="H191" s="38"/>
      <c r="I191" s="39"/>
      <c r="J191" s="1"/>
      <c r="L191" s="16"/>
    </row>
    <row r="192" spans="1:29" x14ac:dyDescent="0.25">
      <c r="H192" s="17"/>
      <c r="I192" s="37"/>
      <c r="L192" s="22"/>
    </row>
    <row r="193" spans="7:12" x14ac:dyDescent="0.25">
      <c r="H193" s="32"/>
      <c r="I193" s="40"/>
      <c r="L193" s="22"/>
    </row>
    <row r="194" spans="7:12" x14ac:dyDescent="0.25">
      <c r="H194" s="17"/>
      <c r="I194" s="41"/>
      <c r="L194" s="22"/>
    </row>
    <row r="195" spans="7:12" x14ac:dyDescent="0.25">
      <c r="H195" s="32"/>
      <c r="I195" s="36"/>
      <c r="J195" s="1"/>
      <c r="K195" s="1"/>
      <c r="L195" s="22"/>
    </row>
    <row r="196" spans="7:12" ht="15.75" customHeight="1" x14ac:dyDescent="0.25">
      <c r="H196" s="17"/>
      <c r="I196" s="37"/>
      <c r="J196" s="1"/>
      <c r="L196" s="16"/>
    </row>
    <row r="197" spans="7:12" x14ac:dyDescent="0.25">
      <c r="H197" s="17"/>
      <c r="I197" s="17"/>
      <c r="J197" s="1"/>
      <c r="L197" s="16"/>
    </row>
    <row r="198" spans="7:12" x14ac:dyDescent="0.25">
      <c r="H198" s="17"/>
      <c r="I198" s="17"/>
      <c r="J198" s="1"/>
      <c r="K198" s="1"/>
      <c r="L198" s="16"/>
    </row>
    <row r="199" spans="7:12" x14ac:dyDescent="0.25">
      <c r="H199" s="17"/>
      <c r="I199" s="17"/>
      <c r="J199" s="1"/>
      <c r="L199" s="16"/>
    </row>
    <row r="200" spans="7:12" x14ac:dyDescent="0.25">
      <c r="H200" s="17"/>
      <c r="I200" s="17"/>
      <c r="J200" s="1"/>
      <c r="L200" s="16"/>
    </row>
    <row r="201" spans="7:12" ht="22.5" customHeight="1" x14ac:dyDescent="0.25">
      <c r="H201" s="17"/>
      <c r="I201" s="17"/>
      <c r="K201" s="1"/>
      <c r="L201" s="16"/>
    </row>
    <row r="202" spans="7:12" x14ac:dyDescent="0.25">
      <c r="G202" s="1"/>
      <c r="H202" s="17"/>
      <c r="I202" s="17"/>
      <c r="L202" s="22"/>
    </row>
    <row r="203" spans="7:12" x14ac:dyDescent="0.25">
      <c r="G203" s="1"/>
      <c r="H203" s="17"/>
      <c r="I203" s="17"/>
      <c r="L203" s="22"/>
    </row>
    <row r="204" spans="7:12" x14ac:dyDescent="0.25">
      <c r="G204" s="1"/>
      <c r="H204" s="17"/>
      <c r="I204" s="33"/>
      <c r="J204" s="68"/>
      <c r="L204" s="22"/>
    </row>
    <row r="205" spans="7:12" x14ac:dyDescent="0.25">
      <c r="G205" s="1"/>
      <c r="J205" s="68"/>
      <c r="L205" s="22"/>
    </row>
    <row r="206" spans="7:12" x14ac:dyDescent="0.25">
      <c r="G206" s="1"/>
      <c r="J206" s="68"/>
      <c r="L206" s="22"/>
    </row>
    <row r="207" spans="7:12" x14ac:dyDescent="0.25">
      <c r="G207" s="1"/>
      <c r="J207" s="68"/>
      <c r="L207" s="22"/>
    </row>
    <row r="208" spans="7:12" x14ac:dyDescent="0.25">
      <c r="G208" s="1"/>
      <c r="J208" s="68"/>
      <c r="L208" s="22"/>
    </row>
    <row r="209" spans="1:12" x14ac:dyDescent="0.25">
      <c r="G209" s="1"/>
      <c r="J209" s="68"/>
      <c r="L209" s="22"/>
    </row>
    <row r="210" spans="1:12" x14ac:dyDescent="0.25">
      <c r="J210" s="68"/>
      <c r="L210" s="22"/>
    </row>
    <row r="211" spans="1:12" x14ac:dyDescent="0.25">
      <c r="L211" s="22"/>
    </row>
    <row r="212" spans="1:12" x14ac:dyDescent="0.25">
      <c r="L212" s="22"/>
    </row>
    <row r="213" spans="1:12" x14ac:dyDescent="0.25">
      <c r="A213" s="1"/>
      <c r="B213" s="1"/>
      <c r="C213" s="1"/>
      <c r="D213" s="1"/>
      <c r="E213" s="1"/>
      <c r="F213" s="1"/>
      <c r="G213" s="1"/>
      <c r="J213" s="54"/>
      <c r="L213" s="22"/>
    </row>
    <row r="214" spans="1:12" ht="14.25" customHeight="1" x14ac:dyDescent="0.25">
      <c r="A214" s="1"/>
      <c r="B214" s="1"/>
      <c r="C214" s="1"/>
      <c r="D214" s="1"/>
      <c r="E214" s="1"/>
      <c r="F214" s="1"/>
      <c r="G214" s="1"/>
      <c r="J214" s="54"/>
      <c r="L214" s="22"/>
    </row>
    <row r="215" spans="1:12" x14ac:dyDescent="0.25">
      <c r="A215" s="1"/>
      <c r="B215" s="1"/>
      <c r="C215" s="1"/>
      <c r="D215" s="1"/>
      <c r="E215" s="1"/>
      <c r="F215" s="1"/>
      <c r="G215" s="1"/>
      <c r="J215" s="54"/>
      <c r="L215" s="22"/>
    </row>
    <row r="216" spans="1:12" x14ac:dyDescent="0.25">
      <c r="A216" s="1"/>
      <c r="B216" s="1"/>
      <c r="C216" s="1"/>
      <c r="D216" s="1"/>
      <c r="E216" s="1"/>
      <c r="F216" s="1"/>
      <c r="G216" s="1"/>
      <c r="L216" s="56"/>
    </row>
    <row r="217" spans="1:12" x14ac:dyDescent="0.25">
      <c r="J217" s="24"/>
      <c r="K217" s="24"/>
      <c r="L217" s="56"/>
    </row>
    <row r="218" spans="1:12" x14ac:dyDescent="0.25">
      <c r="L218" s="56"/>
    </row>
    <row r="219" spans="1:12" x14ac:dyDescent="0.25">
      <c r="J219" s="54"/>
      <c r="K219" s="54"/>
      <c r="L219" s="25"/>
    </row>
    <row r="220" spans="1:12" x14ac:dyDescent="0.25">
      <c r="J220" s="54"/>
      <c r="K220" s="54"/>
      <c r="L220" s="70"/>
    </row>
    <row r="221" spans="1:12" x14ac:dyDescent="0.25">
      <c r="J221" s="60"/>
      <c r="K221" s="60"/>
      <c r="L221" s="25"/>
    </row>
    <row r="222" spans="1:12" x14ac:dyDescent="0.25">
      <c r="J222" s="53"/>
      <c r="K222" s="53"/>
      <c r="L222" s="25"/>
    </row>
    <row r="223" spans="1:12" x14ac:dyDescent="0.25">
      <c r="K223" s="1"/>
      <c r="L223" s="31"/>
    </row>
    <row r="226" spans="1:12" x14ac:dyDescent="0.25">
      <c r="K226" s="1"/>
      <c r="L226" s="31"/>
    </row>
    <row r="227" spans="1:12" x14ac:dyDescent="0.25">
      <c r="H227" s="1"/>
      <c r="I227" s="1"/>
      <c r="K227" s="1"/>
      <c r="L227" s="31"/>
    </row>
    <row r="228" spans="1:12" x14ac:dyDescent="0.25">
      <c r="H228" s="1"/>
      <c r="I228" s="1"/>
      <c r="K228" s="1"/>
      <c r="L228" s="56"/>
    </row>
    <row r="229" spans="1:12" x14ac:dyDescent="0.25">
      <c r="H229" s="1"/>
      <c r="I229" s="1"/>
      <c r="J229" s="135"/>
      <c r="K229" s="135"/>
      <c r="L229" s="135"/>
    </row>
    <row r="230" spans="1:12" x14ac:dyDescent="0.25">
      <c r="H230" s="1"/>
      <c r="I230" s="1"/>
      <c r="J230" s="135"/>
      <c r="K230" s="135"/>
      <c r="L230" s="135"/>
    </row>
    <row r="231" spans="1:12" x14ac:dyDescent="0.25">
      <c r="J231" s="71"/>
      <c r="K231" s="71"/>
      <c r="L231" s="71"/>
    </row>
    <row r="232" spans="1:12" ht="15.75" customHeight="1" x14ac:dyDescent="0.25">
      <c r="K232" s="1"/>
      <c r="L232" s="16"/>
    </row>
    <row r="233" spans="1:12" ht="15.75" customHeight="1" x14ac:dyDescent="0.25">
      <c r="K233" s="131"/>
      <c r="L233" s="131"/>
    </row>
    <row r="234" spans="1:12" x14ac:dyDescent="0.25">
      <c r="A234" s="159"/>
      <c r="B234" s="159"/>
      <c r="C234" s="159"/>
      <c r="D234" s="159"/>
      <c r="E234" s="159"/>
      <c r="F234" s="159"/>
      <c r="G234" s="159"/>
      <c r="K234" s="131"/>
      <c r="L234" s="131"/>
    </row>
    <row r="235" spans="1:12" x14ac:dyDescent="0.25">
      <c r="A235" s="159"/>
      <c r="B235" s="159"/>
      <c r="C235" s="159"/>
      <c r="D235" s="159"/>
      <c r="E235" s="159"/>
      <c r="F235" s="159"/>
      <c r="G235" s="159"/>
    </row>
    <row r="236" spans="1:12" x14ac:dyDescent="0.25">
      <c r="A236" s="1"/>
      <c r="B236" s="1"/>
      <c r="C236" s="1"/>
      <c r="D236" s="1"/>
      <c r="E236" s="1"/>
      <c r="F236" s="1"/>
      <c r="G236" s="1"/>
    </row>
    <row r="237" spans="1:12" x14ac:dyDescent="0.25">
      <c r="A237" s="1"/>
      <c r="B237" s="1"/>
      <c r="C237" s="1"/>
      <c r="D237" s="1"/>
      <c r="E237" s="1"/>
      <c r="F237" s="1"/>
      <c r="G237" s="1"/>
    </row>
    <row r="240" spans="1:12" s="1" customFormat="1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s="1" customFormat="1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s="1" customFormat="1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s="1" customFormat="1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8" spans="1:9" x14ac:dyDescent="0.25">
      <c r="H248" s="1"/>
      <c r="I248" s="1"/>
    </row>
    <row r="249" spans="1:9" x14ac:dyDescent="0.25">
      <c r="H249" s="1"/>
      <c r="I249" s="1"/>
    </row>
    <row r="250" spans="1:9" x14ac:dyDescent="0.25">
      <c r="H250" s="1"/>
      <c r="I250" s="1"/>
    </row>
    <row r="251" spans="1:9" x14ac:dyDescent="0.25">
      <c r="H251" s="1"/>
      <c r="I251" s="1"/>
    </row>
    <row r="252" spans="1:9" x14ac:dyDescent="0.25">
      <c r="H252" s="1"/>
      <c r="I252" s="1"/>
    </row>
    <row r="253" spans="1:9" x14ac:dyDescent="0.25">
      <c r="H253" s="1"/>
      <c r="I253" s="1"/>
    </row>
    <row r="254" spans="1:9" x14ac:dyDescent="0.25">
      <c r="G254" s="1"/>
      <c r="H254" s="1"/>
      <c r="I254" s="1"/>
    </row>
    <row r="255" spans="1:9" x14ac:dyDescent="0.25">
      <c r="G255" s="1"/>
      <c r="H255" s="1"/>
      <c r="I255" s="1"/>
    </row>
    <row r="256" spans="1:9" x14ac:dyDescent="0.25">
      <c r="H256" s="1"/>
      <c r="I256" s="1"/>
    </row>
    <row r="257" spans="1:9" x14ac:dyDescent="0.25">
      <c r="H257" s="1"/>
      <c r="I257" s="1"/>
    </row>
    <row r="258" spans="1:9" x14ac:dyDescent="0.25"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s="1" customFormat="1" x14ac:dyDescent="0.25">
      <c r="A261" s="3"/>
      <c r="B261" s="3"/>
      <c r="C261" s="3"/>
      <c r="D261" s="3"/>
      <c r="E261" s="3"/>
      <c r="F261" s="3"/>
      <c r="G261" s="3"/>
    </row>
    <row r="262" spans="1:9" s="1" customFormat="1" x14ac:dyDescent="0.25">
      <c r="A262" s="3"/>
      <c r="B262" s="3"/>
      <c r="C262" s="3"/>
      <c r="D262" s="3"/>
      <c r="E262" s="3"/>
      <c r="F262" s="3"/>
      <c r="G262" s="3"/>
    </row>
    <row r="263" spans="1:9" s="1" customFormat="1" x14ac:dyDescent="0.25">
      <c r="A263" s="3"/>
      <c r="B263" s="3"/>
      <c r="C263" s="3"/>
      <c r="D263" s="3"/>
      <c r="E263" s="3"/>
      <c r="F263" s="3"/>
      <c r="G263" s="3"/>
    </row>
    <row r="264" spans="1:9" s="1" customFormat="1" x14ac:dyDescent="0.25">
      <c r="A264" s="3"/>
      <c r="B264" s="3"/>
      <c r="C264" s="3"/>
      <c r="D264" s="3"/>
      <c r="E264" s="3"/>
      <c r="F264" s="3"/>
      <c r="G264" s="3"/>
    </row>
    <row r="265" spans="1:9" s="1" customFormat="1" x14ac:dyDescent="0.25">
      <c r="A265" s="3"/>
      <c r="B265" s="3"/>
      <c r="C265" s="3"/>
      <c r="D265" s="3"/>
      <c r="E265" s="3"/>
      <c r="F265" s="3"/>
      <c r="G265" s="3"/>
    </row>
    <row r="266" spans="1:9" s="1" customFormat="1" x14ac:dyDescent="0.25">
      <c r="A266" s="3"/>
      <c r="B266" s="3"/>
      <c r="C266" s="3"/>
      <c r="D266" s="3"/>
      <c r="E266" s="3"/>
      <c r="F266" s="3"/>
      <c r="G266" s="3"/>
    </row>
    <row r="267" spans="1:9" s="1" customFormat="1" x14ac:dyDescent="0.25">
      <c r="A267" s="3"/>
      <c r="B267" s="3"/>
      <c r="C267" s="3"/>
      <c r="D267" s="3"/>
      <c r="E267" s="3"/>
      <c r="F267" s="3"/>
      <c r="G267" s="3"/>
    </row>
    <row r="268" spans="1:9" s="1" customFormat="1" x14ac:dyDescent="0.25">
      <c r="A268" s="3"/>
      <c r="B268" s="3"/>
      <c r="C268" s="3"/>
      <c r="D268" s="3"/>
      <c r="E268" s="3"/>
      <c r="F268" s="3"/>
      <c r="G268" s="3"/>
    </row>
    <row r="269" spans="1:9" s="1" customFormat="1" x14ac:dyDescent="0.25">
      <c r="A269" s="3"/>
      <c r="B269" s="3"/>
      <c r="C269" s="3"/>
      <c r="D269" s="3"/>
      <c r="E269" s="3"/>
      <c r="F269" s="3"/>
    </row>
    <row r="270" spans="1:9" s="1" customFormat="1" x14ac:dyDescent="0.25">
      <c r="A270" s="3"/>
      <c r="B270" s="3"/>
      <c r="C270" s="3"/>
      <c r="D270" s="3"/>
      <c r="E270" s="3"/>
      <c r="F270" s="3"/>
      <c r="G270" s="2"/>
    </row>
    <row r="271" spans="1:9" s="1" customFormat="1" x14ac:dyDescent="0.25">
      <c r="A271" s="3"/>
      <c r="B271" s="3"/>
      <c r="C271" s="3"/>
      <c r="D271" s="3"/>
      <c r="E271" s="3"/>
      <c r="F271" s="3"/>
      <c r="G271" s="26"/>
      <c r="H271" s="3"/>
      <c r="I271" s="3"/>
    </row>
    <row r="272" spans="1:9" s="1" customFormat="1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s="1" customFormat="1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s="1" customFormat="1" x14ac:dyDescent="0.25">
      <c r="A274" s="3"/>
      <c r="B274" s="3"/>
      <c r="C274" s="3"/>
      <c r="D274" s="3"/>
      <c r="E274" s="3"/>
      <c r="F274" s="3"/>
      <c r="G274" s="2"/>
      <c r="H274" s="3"/>
      <c r="I274" s="3"/>
    </row>
    <row r="275" spans="1:9" s="1" customFormat="1" x14ac:dyDescent="0.25">
      <c r="A275" s="3"/>
      <c r="B275" s="3"/>
      <c r="C275" s="3"/>
      <c r="D275" s="3"/>
      <c r="E275" s="3"/>
      <c r="F275" s="3"/>
      <c r="H275" s="3"/>
      <c r="I275" s="3"/>
    </row>
    <row r="276" spans="1:9" s="1" customFormat="1" x14ac:dyDescent="0.25">
      <c r="A276" s="3"/>
      <c r="B276" s="3"/>
      <c r="C276" s="3"/>
      <c r="D276" s="3"/>
      <c r="E276" s="3"/>
      <c r="F276" s="3"/>
      <c r="H276" s="3"/>
      <c r="I276" s="3"/>
    </row>
    <row r="277" spans="1:9" s="1" customFormat="1" x14ac:dyDescent="0.25">
      <c r="A277" s="3"/>
      <c r="B277" s="3"/>
      <c r="C277" s="3"/>
      <c r="D277" s="3"/>
      <c r="E277" s="3"/>
      <c r="F277" s="3"/>
      <c r="H277" s="3"/>
      <c r="I277" s="3"/>
    </row>
    <row r="278" spans="1:9" s="1" customFormat="1" x14ac:dyDescent="0.25">
      <c r="A278" s="3"/>
      <c r="B278" s="3"/>
      <c r="C278" s="3"/>
      <c r="D278" s="3"/>
      <c r="E278" s="3"/>
      <c r="F278" s="3"/>
      <c r="H278" s="3"/>
      <c r="I278" s="3"/>
    </row>
    <row r="279" spans="1:9" s="1" customFormat="1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s="1" customFormat="1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s="1" customFormat="1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s="1" customFormat="1" x14ac:dyDescent="0.25">
      <c r="A282" s="3"/>
      <c r="B282" s="3"/>
      <c r="C282" s="3"/>
      <c r="D282" s="3"/>
      <c r="E282" s="3"/>
      <c r="F282" s="3"/>
      <c r="H282" s="3"/>
      <c r="I282" s="3"/>
    </row>
    <row r="283" spans="1:9" s="1" customFormat="1" x14ac:dyDescent="0.25">
      <c r="A283" s="3"/>
      <c r="B283" s="3"/>
      <c r="C283" s="3"/>
      <c r="D283" s="3"/>
      <c r="E283" s="3"/>
      <c r="F283" s="3"/>
      <c r="H283" s="3"/>
      <c r="I283" s="3"/>
    </row>
    <row r="284" spans="1:9" x14ac:dyDescent="0.25">
      <c r="G284" s="1"/>
    </row>
    <row r="285" spans="1:9" x14ac:dyDescent="0.25">
      <c r="G285" s="1"/>
    </row>
    <row r="291" spans="7:7" x14ac:dyDescent="0.25">
      <c r="G291" s="27"/>
    </row>
    <row r="294" spans="7:7" x14ac:dyDescent="0.25">
      <c r="G294" s="1"/>
    </row>
    <row r="298" spans="7:7" x14ac:dyDescent="0.25">
      <c r="G298" s="1"/>
    </row>
    <row r="299" spans="7:7" x14ac:dyDescent="0.25">
      <c r="G299" s="1"/>
    </row>
    <row r="302" spans="7:7" x14ac:dyDescent="0.25">
      <c r="G302" s="1"/>
    </row>
    <row r="303" spans="7:7" x14ac:dyDescent="0.25">
      <c r="G303" s="1"/>
    </row>
    <row r="305" spans="7:7" x14ac:dyDescent="0.25">
      <c r="G305" s="2"/>
    </row>
    <row r="306" spans="7:7" x14ac:dyDescent="0.25">
      <c r="G306" s="26"/>
    </row>
    <row r="308" spans="7:7" x14ac:dyDescent="0.25">
      <c r="G308" s="1"/>
    </row>
    <row r="309" spans="7:7" x14ac:dyDescent="0.25">
      <c r="G309" s="2"/>
    </row>
    <row r="310" spans="7:7" x14ac:dyDescent="0.25">
      <c r="G310" s="26"/>
    </row>
    <row r="313" spans="7:7" x14ac:dyDescent="0.25">
      <c r="G313" s="2"/>
    </row>
    <row r="314" spans="7:7" x14ac:dyDescent="0.25">
      <c r="G314" s="1"/>
    </row>
    <row r="315" spans="7:7" x14ac:dyDescent="0.25">
      <c r="G315" s="1"/>
    </row>
    <row r="351" spans="7:7" x14ac:dyDescent="0.25">
      <c r="G351" s="27"/>
    </row>
    <row r="354" spans="7:7" x14ac:dyDescent="0.25">
      <c r="G354" s="1"/>
    </row>
    <row r="358" spans="7:7" x14ac:dyDescent="0.25">
      <c r="G358" s="1"/>
    </row>
    <row r="359" spans="7:7" x14ac:dyDescent="0.25">
      <c r="G359" s="1"/>
    </row>
    <row r="362" spans="7:7" x14ac:dyDescent="0.25">
      <c r="G362" s="1"/>
    </row>
    <row r="363" spans="7:7" x14ac:dyDescent="0.25">
      <c r="G363" s="1"/>
    </row>
    <row r="365" spans="7:7" x14ac:dyDescent="0.25">
      <c r="G365" s="2"/>
    </row>
    <row r="366" spans="7:7" x14ac:dyDescent="0.25">
      <c r="G366" s="26"/>
    </row>
    <row r="368" spans="7:7" x14ac:dyDescent="0.25">
      <c r="G368" s="1"/>
    </row>
    <row r="369" spans="7:9" x14ac:dyDescent="0.25">
      <c r="G369" s="2"/>
    </row>
    <row r="370" spans="7:9" x14ac:dyDescent="0.25">
      <c r="G370" s="26"/>
    </row>
    <row r="373" spans="7:9" x14ac:dyDescent="0.25">
      <c r="G373" s="2"/>
    </row>
    <row r="374" spans="7:9" x14ac:dyDescent="0.25">
      <c r="G374" s="1"/>
    </row>
    <row r="375" spans="7:9" x14ac:dyDescent="0.25">
      <c r="G375" s="1"/>
    </row>
    <row r="376" spans="7:9" x14ac:dyDescent="0.25">
      <c r="I376" s="28"/>
    </row>
    <row r="377" spans="7:9" x14ac:dyDescent="0.25">
      <c r="I377" s="28"/>
    </row>
    <row r="378" spans="7:9" x14ac:dyDescent="0.25">
      <c r="I378" s="28"/>
    </row>
    <row r="379" spans="7:9" x14ac:dyDescent="0.25">
      <c r="I379" s="28"/>
    </row>
    <row r="380" spans="7:9" x14ac:dyDescent="0.25">
      <c r="I380" s="28"/>
    </row>
    <row r="381" spans="7:9" x14ac:dyDescent="0.25">
      <c r="I381" s="28"/>
    </row>
    <row r="382" spans="7:9" x14ac:dyDescent="0.25">
      <c r="I382" s="28"/>
    </row>
    <row r="383" spans="7:9" x14ac:dyDescent="0.25">
      <c r="I383" s="28"/>
    </row>
    <row r="384" spans="7:9" x14ac:dyDescent="0.25">
      <c r="I384" s="28"/>
    </row>
  </sheetData>
  <mergeCells count="429">
    <mergeCell ref="A235:G235"/>
    <mergeCell ref="A234:G234"/>
    <mergeCell ref="A161:G161"/>
    <mergeCell ref="A162:G162"/>
    <mergeCell ref="A160:G160"/>
    <mergeCell ref="A83:A84"/>
    <mergeCell ref="B83:B84"/>
    <mergeCell ref="C83:C84"/>
    <mergeCell ref="D83:D84"/>
    <mergeCell ref="A85:A86"/>
    <mergeCell ref="E83:E84"/>
    <mergeCell ref="F83:F84"/>
    <mergeCell ref="G83:G84"/>
    <mergeCell ref="E85:E86"/>
    <mergeCell ref="G85:G86"/>
    <mergeCell ref="F85:F86"/>
    <mergeCell ref="A97:A98"/>
    <mergeCell ref="A99:A100"/>
    <mergeCell ref="A101:A102"/>
    <mergeCell ref="A103:A104"/>
    <mergeCell ref="A105:A106"/>
    <mergeCell ref="A87:A88"/>
    <mergeCell ref="A89:A90"/>
    <mergeCell ref="A91:A92"/>
    <mergeCell ref="I13:I14"/>
    <mergeCell ref="A10:I10"/>
    <mergeCell ref="A167:I167"/>
    <mergeCell ref="A168:I168"/>
    <mergeCell ref="A159:G159"/>
    <mergeCell ref="G13:G14"/>
    <mergeCell ref="A13:A14"/>
    <mergeCell ref="E13:E14"/>
    <mergeCell ref="F13:F14"/>
    <mergeCell ref="D13:D14"/>
    <mergeCell ref="C13:C14"/>
    <mergeCell ref="B13:B14"/>
    <mergeCell ref="G41:G42"/>
    <mergeCell ref="F41:F42"/>
    <mergeCell ref="E41:E42"/>
    <mergeCell ref="D41:D42"/>
    <mergeCell ref="C41:C42"/>
    <mergeCell ref="B41:B42"/>
    <mergeCell ref="A41:A42"/>
    <mergeCell ref="G39:G40"/>
    <mergeCell ref="F39:F40"/>
    <mergeCell ref="E39:E40"/>
    <mergeCell ref="D39:D40"/>
    <mergeCell ref="C39:C40"/>
    <mergeCell ref="B39:B40"/>
    <mergeCell ref="A39:A40"/>
    <mergeCell ref="F43:F44"/>
    <mergeCell ref="G43:G44"/>
    <mergeCell ref="A47:A48"/>
    <mergeCell ref="B47:B48"/>
    <mergeCell ref="C47:C48"/>
    <mergeCell ref="D47:D48"/>
    <mergeCell ref="E47:E48"/>
    <mergeCell ref="F47:F48"/>
    <mergeCell ref="G47:G48"/>
    <mergeCell ref="A43:A44"/>
    <mergeCell ref="B43:B44"/>
    <mergeCell ref="C43:C44"/>
    <mergeCell ref="D43:D44"/>
    <mergeCell ref="E43:E44"/>
    <mergeCell ref="F45:F46"/>
    <mergeCell ref="G45:G46"/>
    <mergeCell ref="E45:E46"/>
    <mergeCell ref="D45:D46"/>
    <mergeCell ref="C45:C46"/>
    <mergeCell ref="B45:B46"/>
    <mergeCell ref="A45:A46"/>
    <mergeCell ref="F49:F50"/>
    <mergeCell ref="G49:G50"/>
    <mergeCell ref="A49:A50"/>
    <mergeCell ref="B49:B50"/>
    <mergeCell ref="C49:C50"/>
    <mergeCell ref="D49:D50"/>
    <mergeCell ref="E49:E50"/>
    <mergeCell ref="B51:B52"/>
    <mergeCell ref="A51:A52"/>
    <mergeCell ref="G53:G54"/>
    <mergeCell ref="F53:F54"/>
    <mergeCell ref="E53:E54"/>
    <mergeCell ref="D53:D54"/>
    <mergeCell ref="C53:C54"/>
    <mergeCell ref="B53:B54"/>
    <mergeCell ref="A53:A54"/>
    <mergeCell ref="G51:G52"/>
    <mergeCell ref="F51:F52"/>
    <mergeCell ref="E51:E52"/>
    <mergeCell ref="D51:D52"/>
    <mergeCell ref="C51:C52"/>
    <mergeCell ref="D55:D56"/>
    <mergeCell ref="C55:C56"/>
    <mergeCell ref="B55:B56"/>
    <mergeCell ref="A55:A56"/>
    <mergeCell ref="A57:A58"/>
    <mergeCell ref="B57:B58"/>
    <mergeCell ref="C57:C58"/>
    <mergeCell ref="D57:D58"/>
    <mergeCell ref="G57:G58"/>
    <mergeCell ref="F57:F58"/>
    <mergeCell ref="E57:E58"/>
    <mergeCell ref="G55:G56"/>
    <mergeCell ref="F55:F56"/>
    <mergeCell ref="E55:E56"/>
    <mergeCell ref="B59:B60"/>
    <mergeCell ref="A59:A60"/>
    <mergeCell ref="G61:G62"/>
    <mergeCell ref="F61:F62"/>
    <mergeCell ref="E61:E62"/>
    <mergeCell ref="D61:D62"/>
    <mergeCell ref="C61:C62"/>
    <mergeCell ref="B61:B62"/>
    <mergeCell ref="A61:A62"/>
    <mergeCell ref="G59:G60"/>
    <mergeCell ref="F59:F60"/>
    <mergeCell ref="E59:E60"/>
    <mergeCell ref="D59:D60"/>
    <mergeCell ref="C59:C60"/>
    <mergeCell ref="A63:A64"/>
    <mergeCell ref="G63:G64"/>
    <mergeCell ref="F63:F64"/>
    <mergeCell ref="E63:E64"/>
    <mergeCell ref="D63:D64"/>
    <mergeCell ref="C63:C64"/>
    <mergeCell ref="G65:G66"/>
    <mergeCell ref="F65:F66"/>
    <mergeCell ref="E65:E66"/>
    <mergeCell ref="D65:D66"/>
    <mergeCell ref="B63:B64"/>
    <mergeCell ref="A65:A66"/>
    <mergeCell ref="G67:G68"/>
    <mergeCell ref="G69:G70"/>
    <mergeCell ref="F69:F70"/>
    <mergeCell ref="E69:E70"/>
    <mergeCell ref="D69:D70"/>
    <mergeCell ref="C65:C66"/>
    <mergeCell ref="B65:B66"/>
    <mergeCell ref="D67:D68"/>
    <mergeCell ref="E67:E68"/>
    <mergeCell ref="F67:F68"/>
    <mergeCell ref="A67:A68"/>
    <mergeCell ref="B67:B68"/>
    <mergeCell ref="C67:C68"/>
    <mergeCell ref="C69:C70"/>
    <mergeCell ref="B69:B70"/>
    <mergeCell ref="A69:A70"/>
    <mergeCell ref="A71:A72"/>
    <mergeCell ref="B71:B72"/>
    <mergeCell ref="C71:C72"/>
    <mergeCell ref="D71:D72"/>
    <mergeCell ref="E71:E72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C75:C76"/>
    <mergeCell ref="C77:C78"/>
    <mergeCell ref="C79:C80"/>
    <mergeCell ref="C81:C82"/>
    <mergeCell ref="D75:D76"/>
    <mergeCell ref="D77:D78"/>
    <mergeCell ref="D79:D80"/>
    <mergeCell ref="D81:D82"/>
    <mergeCell ref="A75:A76"/>
    <mergeCell ref="B75:B76"/>
    <mergeCell ref="A77:A78"/>
    <mergeCell ref="A79:A80"/>
    <mergeCell ref="A81:A82"/>
    <mergeCell ref="B77:B78"/>
    <mergeCell ref="B79:B80"/>
    <mergeCell ref="B81:B82"/>
    <mergeCell ref="G75:G76"/>
    <mergeCell ref="G77:G78"/>
    <mergeCell ref="G79:G80"/>
    <mergeCell ref="G81:G82"/>
    <mergeCell ref="E75:E76"/>
    <mergeCell ref="E77:E78"/>
    <mergeCell ref="E79:E80"/>
    <mergeCell ref="E81:E82"/>
    <mergeCell ref="F75:F76"/>
    <mergeCell ref="F77:F78"/>
    <mergeCell ref="F79:F80"/>
    <mergeCell ref="F81:F82"/>
    <mergeCell ref="A93:A94"/>
    <mergeCell ref="A95:A96"/>
    <mergeCell ref="A119:A120"/>
    <mergeCell ref="A131:A132"/>
    <mergeCell ref="A133:A134"/>
    <mergeCell ref="A135:A136"/>
    <mergeCell ref="A107:A108"/>
    <mergeCell ref="A109:A110"/>
    <mergeCell ref="A111:A112"/>
    <mergeCell ref="A113:A114"/>
    <mergeCell ref="A115:A116"/>
    <mergeCell ref="A121:A122"/>
    <mergeCell ref="A123:A124"/>
    <mergeCell ref="A125:A126"/>
    <mergeCell ref="A127:A128"/>
    <mergeCell ref="A129:A130"/>
    <mergeCell ref="B109:B110"/>
    <mergeCell ref="B111:B112"/>
    <mergeCell ref="B113:B114"/>
    <mergeCell ref="B115:B116"/>
    <mergeCell ref="B117:B118"/>
    <mergeCell ref="A147:A148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A137:A138"/>
    <mergeCell ref="A139:A140"/>
    <mergeCell ref="A141:A142"/>
    <mergeCell ref="A143:A144"/>
    <mergeCell ref="A145:A146"/>
    <mergeCell ref="A117:A118"/>
    <mergeCell ref="B139:B140"/>
    <mergeCell ref="B141:B142"/>
    <mergeCell ref="B143:B144"/>
    <mergeCell ref="B145:B146"/>
    <mergeCell ref="B147:B148"/>
    <mergeCell ref="B119:B120"/>
    <mergeCell ref="B131:B132"/>
    <mergeCell ref="B133:B134"/>
    <mergeCell ref="B135:B136"/>
    <mergeCell ref="B137:B138"/>
    <mergeCell ref="B121:B122"/>
    <mergeCell ref="B123:B124"/>
    <mergeCell ref="B125:B126"/>
    <mergeCell ref="B127:B128"/>
    <mergeCell ref="B129:B130"/>
    <mergeCell ref="E87:E88"/>
    <mergeCell ref="F87:F88"/>
    <mergeCell ref="G87:G88"/>
    <mergeCell ref="C89:C90"/>
    <mergeCell ref="D89:D90"/>
    <mergeCell ref="E89:E90"/>
    <mergeCell ref="F89:F90"/>
    <mergeCell ref="G89:G90"/>
    <mergeCell ref="C85:C86"/>
    <mergeCell ref="D85:D86"/>
    <mergeCell ref="C87:C88"/>
    <mergeCell ref="D87:D88"/>
    <mergeCell ref="E95:E96"/>
    <mergeCell ref="F95:F96"/>
    <mergeCell ref="G95:G96"/>
    <mergeCell ref="C97:C98"/>
    <mergeCell ref="D97:D98"/>
    <mergeCell ref="E97:E98"/>
    <mergeCell ref="F97:F98"/>
    <mergeCell ref="G97:G98"/>
    <mergeCell ref="E91:E92"/>
    <mergeCell ref="F91:F92"/>
    <mergeCell ref="G91:G92"/>
    <mergeCell ref="C93:C94"/>
    <mergeCell ref="D93:D94"/>
    <mergeCell ref="E93:E94"/>
    <mergeCell ref="F93:F94"/>
    <mergeCell ref="G93:G94"/>
    <mergeCell ref="C91:C92"/>
    <mergeCell ref="D91:D92"/>
    <mergeCell ref="C95:C96"/>
    <mergeCell ref="D95:D96"/>
    <mergeCell ref="E103:E104"/>
    <mergeCell ref="F103:F104"/>
    <mergeCell ref="G103:G104"/>
    <mergeCell ref="C105:C106"/>
    <mergeCell ref="D105:D106"/>
    <mergeCell ref="E105:E106"/>
    <mergeCell ref="F105:F106"/>
    <mergeCell ref="G105:G106"/>
    <mergeCell ref="E99:E100"/>
    <mergeCell ref="F99:F100"/>
    <mergeCell ref="G99:G100"/>
    <mergeCell ref="C101:C102"/>
    <mergeCell ref="D101:D102"/>
    <mergeCell ref="E101:E102"/>
    <mergeCell ref="F101:F102"/>
    <mergeCell ref="G101:G102"/>
    <mergeCell ref="C99:C100"/>
    <mergeCell ref="D99:D100"/>
    <mergeCell ref="C103:C104"/>
    <mergeCell ref="D103:D104"/>
    <mergeCell ref="D107:D108"/>
    <mergeCell ref="E107:E108"/>
    <mergeCell ref="F107:F108"/>
    <mergeCell ref="G107:G108"/>
    <mergeCell ref="C109:C110"/>
    <mergeCell ref="D109:D110"/>
    <mergeCell ref="E109:E110"/>
    <mergeCell ref="F109:F110"/>
    <mergeCell ref="G109:G110"/>
    <mergeCell ref="C107:C108"/>
    <mergeCell ref="G115:G116"/>
    <mergeCell ref="C113:C114"/>
    <mergeCell ref="D113:D114"/>
    <mergeCell ref="E113:E114"/>
    <mergeCell ref="F113:F114"/>
    <mergeCell ref="G113:G114"/>
    <mergeCell ref="C111:C112"/>
    <mergeCell ref="D111:D112"/>
    <mergeCell ref="E111:E112"/>
    <mergeCell ref="F111:F112"/>
    <mergeCell ref="G111:G112"/>
    <mergeCell ref="F135:F136"/>
    <mergeCell ref="G135:G136"/>
    <mergeCell ref="C133:C134"/>
    <mergeCell ref="D133:D134"/>
    <mergeCell ref="E133:E134"/>
    <mergeCell ref="F133:F134"/>
    <mergeCell ref="G133:G134"/>
    <mergeCell ref="C131:C132"/>
    <mergeCell ref="D131:D132"/>
    <mergeCell ref="E131:E132"/>
    <mergeCell ref="F131:F132"/>
    <mergeCell ref="G131:G132"/>
    <mergeCell ref="K233:L233"/>
    <mergeCell ref="K234:L234"/>
    <mergeCell ref="C147:C148"/>
    <mergeCell ref="D147:D148"/>
    <mergeCell ref="E147:E148"/>
    <mergeCell ref="F147:F148"/>
    <mergeCell ref="G147:G148"/>
    <mergeCell ref="G154:I154"/>
    <mergeCell ref="C145:C146"/>
    <mergeCell ref="D145:D146"/>
    <mergeCell ref="E145:E146"/>
    <mergeCell ref="F145:F146"/>
    <mergeCell ref="G145:G146"/>
    <mergeCell ref="J230:L230"/>
    <mergeCell ref="J229:L229"/>
    <mergeCell ref="H13:H14"/>
    <mergeCell ref="C143:C144"/>
    <mergeCell ref="D143:D144"/>
    <mergeCell ref="E143:E144"/>
    <mergeCell ref="F143:F144"/>
    <mergeCell ref="G143:G144"/>
    <mergeCell ref="C141:C142"/>
    <mergeCell ref="D141:D142"/>
    <mergeCell ref="E141:E142"/>
    <mergeCell ref="F141:F142"/>
    <mergeCell ref="G141:G142"/>
    <mergeCell ref="C139:C140"/>
    <mergeCell ref="D139:D140"/>
    <mergeCell ref="E139:E140"/>
    <mergeCell ref="F139:F140"/>
    <mergeCell ref="G139:G140"/>
    <mergeCell ref="C137:C138"/>
    <mergeCell ref="D137:D138"/>
    <mergeCell ref="E137:E138"/>
    <mergeCell ref="F137:F138"/>
    <mergeCell ref="G137:G138"/>
    <mergeCell ref="C135:C136"/>
    <mergeCell ref="D135:D136"/>
    <mergeCell ref="E135:E136"/>
    <mergeCell ref="A33:A34"/>
    <mergeCell ref="B33:B34"/>
    <mergeCell ref="C33:C34"/>
    <mergeCell ref="D33:D34"/>
    <mergeCell ref="E33:E34"/>
    <mergeCell ref="F33:F34"/>
    <mergeCell ref="G33:G34"/>
    <mergeCell ref="A35:A36"/>
    <mergeCell ref="B35:B36"/>
    <mergeCell ref="C35:C36"/>
    <mergeCell ref="D35:D36"/>
    <mergeCell ref="E35:E36"/>
    <mergeCell ref="F35:F36"/>
    <mergeCell ref="G35:G36"/>
    <mergeCell ref="C129:C130"/>
    <mergeCell ref="D129:D130"/>
    <mergeCell ref="E129:E130"/>
    <mergeCell ref="F129:F130"/>
    <mergeCell ref="G129:G130"/>
    <mergeCell ref="A37:A38"/>
    <mergeCell ref="B37:B38"/>
    <mergeCell ref="C37:C38"/>
    <mergeCell ref="D37:D38"/>
    <mergeCell ref="E37:E38"/>
    <mergeCell ref="F37:F38"/>
    <mergeCell ref="G37:G38"/>
    <mergeCell ref="C127:C128"/>
    <mergeCell ref="D127:D128"/>
    <mergeCell ref="G125:G126"/>
    <mergeCell ref="C117:C118"/>
    <mergeCell ref="D117:D118"/>
    <mergeCell ref="E117:E118"/>
    <mergeCell ref="F117:F118"/>
    <mergeCell ref="G117:G118"/>
    <mergeCell ref="C115:C116"/>
    <mergeCell ref="D115:D116"/>
    <mergeCell ref="E115:E116"/>
    <mergeCell ref="F115:F116"/>
    <mergeCell ref="E127:E128"/>
    <mergeCell ref="F127:F128"/>
    <mergeCell ref="G127:G128"/>
    <mergeCell ref="C119:C120"/>
    <mergeCell ref="D119:D120"/>
    <mergeCell ref="E119:E120"/>
    <mergeCell ref="F119:F120"/>
    <mergeCell ref="G119:G120"/>
    <mergeCell ref="C121:C122"/>
    <mergeCell ref="D121:D122"/>
    <mergeCell ref="E121:E122"/>
    <mergeCell ref="F121:F122"/>
    <mergeCell ref="G121:G122"/>
    <mergeCell ref="C123:C124"/>
    <mergeCell ref="D123:D124"/>
    <mergeCell ref="E123:E124"/>
    <mergeCell ref="F123:F124"/>
    <mergeCell ref="G123:G124"/>
    <mergeCell ref="C125:C126"/>
    <mergeCell ref="D125:D126"/>
    <mergeCell ref="E125:E126"/>
    <mergeCell ref="F125:F126"/>
  </mergeCells>
  <phoneticPr fontId="0" type="noConversion"/>
  <printOptions horizontalCentered="1"/>
  <pageMargins left="0" right="0" top="0.261811024" bottom="0.3" header="0.511811023622047" footer="0.511811023622047"/>
  <pageSetup paperSize="9" scale="82" orientation="portrait" horizontalDpi="300" verticalDpi="300" r:id="rId1"/>
  <headerFooter alignWithMargins="0"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BVC 2025</vt:lpstr>
      <vt:lpstr>'BVC 2025'!Print_Titles</vt:lpstr>
    </vt:vector>
  </TitlesOfParts>
  <Company>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97 Profesional</dc:creator>
  <cp:lastModifiedBy>Madalina BVC</cp:lastModifiedBy>
  <cp:lastPrinted>2025-02-25T09:48:15Z</cp:lastPrinted>
  <dcterms:created xsi:type="dcterms:W3CDTF">2000-11-21T07:11:21Z</dcterms:created>
  <dcterms:modified xsi:type="dcterms:W3CDTF">2025-04-08T14:55:57Z</dcterms:modified>
</cp:coreProperties>
</file>